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27840" windowHeight="14880"/>
  </bookViews>
  <sheets>
    <sheet name="Лист1" sheetId="1" r:id="rId1"/>
  </sheets>
  <definedNames>
    <definedName name="_xlnm._FilterDatabase" localSheetId="0" hidden="1">Лист1!$A$2:$AF$27</definedName>
    <definedName name="_xlnm.Print_Area" localSheetId="0">Лист1!$A$1:$H$30</definedName>
  </definedNames>
  <calcPr calcId="114210"/>
</workbook>
</file>

<file path=xl/calcChain.xml><?xml version="1.0" encoding="utf-8"?>
<calcChain xmlns="http://schemas.openxmlformats.org/spreadsheetml/2006/main">
  <c r="H3" i="1"/>
  <c r="H6"/>
  <c r="H9"/>
  <c r="H12"/>
  <c r="H15"/>
  <c r="H18"/>
  <c r="H21"/>
  <c r="H24"/>
  <c r="C27"/>
  <c r="C30"/>
  <c r="C31"/>
  <c r="G27"/>
  <c r="H27"/>
  <c r="F27"/>
  <c r="D27"/>
</calcChain>
</file>

<file path=xl/sharedStrings.xml><?xml version="1.0" encoding="utf-8"?>
<sst xmlns="http://schemas.openxmlformats.org/spreadsheetml/2006/main" count="43" uniqueCount="20">
  <si>
    <t>OP</t>
  </si>
  <si>
    <t>адрес</t>
  </si>
  <si>
    <t>Кытлым, ул.Лесная, д.24</t>
  </si>
  <si>
    <t>Кытлым, ул.Лесная, д.26</t>
  </si>
  <si>
    <t>Кытлым, ул.Лесная, д.32</t>
  </si>
  <si>
    <t>Кытлым, ул.Лесная, д.33</t>
  </si>
  <si>
    <t>Кытлым, ул.Лесная, д.35</t>
  </si>
  <si>
    <t>Кытлым, ул.Пушкина, д.36</t>
  </si>
  <si>
    <t>Кытлым, ул.Пушкина, д.42</t>
  </si>
  <si>
    <t>Кытлым, ул.Пушкина, д.46</t>
  </si>
  <si>
    <t>Оплачено 01.05.2021-04.03.2022</t>
  </si>
  <si>
    <t>Задолженность на 31.01.2022</t>
  </si>
  <si>
    <t>Общая сумма ДЗ (ЖП+НЖП)</t>
  </si>
  <si>
    <t>в том числе ПИР, руб</t>
  </si>
  <si>
    <t>Задолженость на 28.02.2022 
(с учетом оплат в 03.2022)</t>
  </si>
  <si>
    <t>Сумма начислено (предъявлено по счету) 
05.2021-02.2022</t>
  </si>
  <si>
    <t>ФГАУ "Росжилкомплекс" период 01.05.2021 - 28.02.2022</t>
  </si>
  <si>
    <t>01.05.2021 - 28.02.2022</t>
  </si>
  <si>
    <t>жилые</t>
  </si>
  <si>
    <t>ФГАУ "Росжилкомплекс"</t>
  </si>
</sst>
</file>

<file path=xl/styles.xml><?xml version="1.0" encoding="utf-8"?>
<styleSheet xmlns="http://schemas.openxmlformats.org/spreadsheetml/2006/main">
  <fonts count="10">
    <font>
      <sz val="11"/>
      <color theme="1"/>
      <name val="Times New Roman"/>
      <family val="2"/>
      <charset val="204"/>
    </font>
    <font>
      <sz val="10"/>
      <color indexed="8"/>
      <name val="Times New Roman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2"/>
      <charset val="204"/>
    </font>
    <font>
      <b/>
      <i/>
      <sz val="10"/>
      <color indexed="8"/>
      <name val="Times New Roman"/>
      <family val="2"/>
      <charset val="204"/>
    </font>
    <font>
      <i/>
      <sz val="10"/>
      <color indexed="8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i/>
      <sz val="10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3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" fontId="1" fillId="2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" fontId="5" fillId="0" borderId="1" xfId="0" applyNumberFormat="1" applyFont="1" applyBorder="1"/>
    <xf numFmtId="0" fontId="1" fillId="0" borderId="0" xfId="0" applyFont="1"/>
    <xf numFmtId="4" fontId="6" fillId="0" borderId="1" xfId="0" applyNumberFormat="1" applyFont="1" applyBorder="1"/>
    <xf numFmtId="0" fontId="5" fillId="0" borderId="0" xfId="0" applyFont="1"/>
    <xf numFmtId="49" fontId="1" fillId="0" borderId="1" xfId="0" applyNumberFormat="1" applyFont="1" applyBorder="1"/>
    <xf numFmtId="4" fontId="1" fillId="0" borderId="1" xfId="0" applyNumberFormat="1" applyFont="1" applyBorder="1"/>
    <xf numFmtId="0" fontId="6" fillId="0" borderId="0" xfId="0" applyFont="1"/>
    <xf numFmtId="0" fontId="1" fillId="0" borderId="0" xfId="0" applyFont="1" applyBorder="1"/>
    <xf numFmtId="4" fontId="6" fillId="0" borderId="0" xfId="1" applyNumberFormat="1" applyFont="1" applyBorder="1"/>
    <xf numFmtId="0" fontId="6" fillId="0" borderId="0" xfId="0" applyFont="1" applyBorder="1"/>
    <xf numFmtId="0" fontId="2" fillId="3" borderId="1" xfId="0" applyFont="1" applyFill="1" applyBorder="1"/>
    <xf numFmtId="49" fontId="1" fillId="0" borderId="1" xfId="0" applyNumberFormat="1" applyFont="1" applyFill="1" applyBorder="1"/>
    <xf numFmtId="4" fontId="1" fillId="0" borderId="1" xfId="1" applyNumberFormat="1" applyFont="1" applyFill="1" applyBorder="1"/>
    <xf numFmtId="4" fontId="1" fillId="0" borderId="1" xfId="0" applyNumberFormat="1" applyFont="1" applyFill="1" applyBorder="1"/>
    <xf numFmtId="4" fontId="6" fillId="0" borderId="1" xfId="1" applyNumberFormat="1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1" fillId="0" borderId="0" xfId="0" applyFont="1" applyFill="1"/>
    <xf numFmtId="4" fontId="6" fillId="0" borderId="1" xfId="0" applyNumberFormat="1" applyFont="1" applyFill="1" applyBorder="1"/>
    <xf numFmtId="4" fontId="5" fillId="0" borderId="1" xfId="1" applyNumberFormat="1" applyFont="1" applyFill="1" applyBorder="1"/>
    <xf numFmtId="49" fontId="1" fillId="0" borderId="2" xfId="0" applyNumberFormat="1" applyFont="1" applyFill="1" applyBorder="1"/>
    <xf numFmtId="49" fontId="1" fillId="0" borderId="3" xfId="0" applyNumberFormat="1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4" fontId="2" fillId="0" borderId="4" xfId="0" applyNumberFormat="1" applyFont="1" applyFill="1" applyBorder="1"/>
    <xf numFmtId="4" fontId="6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/>
    <xf numFmtId="0" fontId="7" fillId="0" borderId="0" xfId="0" applyFont="1" applyBorder="1"/>
    <xf numFmtId="0" fontId="7" fillId="0" borderId="0" xfId="0" applyFont="1"/>
    <xf numFmtId="4" fontId="7" fillId="0" borderId="0" xfId="1" applyNumberFormat="1" applyFont="1" applyBorder="1"/>
    <xf numFmtId="4" fontId="7" fillId="0" borderId="0" xfId="0" applyNumberFormat="1" applyFont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zoomScale="124" zoomScaleNormal="124" workbookViewId="0">
      <selection activeCell="L19" sqref="L19"/>
    </sheetView>
  </sheetViews>
  <sheetFormatPr defaultRowHeight="12.75"/>
  <cols>
    <col min="1" max="1" width="20.85546875" style="7" customWidth="1"/>
    <col min="2" max="2" width="23.140625" style="7" customWidth="1"/>
    <col min="3" max="3" width="15.5703125" style="7" customWidth="1"/>
    <col min="4" max="4" width="12.42578125" style="7" customWidth="1"/>
    <col min="5" max="5" width="14.7109375" style="7" customWidth="1"/>
    <col min="6" max="6" width="18" style="12" customWidth="1"/>
    <col min="7" max="7" width="10.85546875" style="7" customWidth="1"/>
    <col min="8" max="8" width="12.140625" style="7" customWidth="1"/>
    <col min="9" max="16384" width="9.140625" style="7"/>
  </cols>
  <sheetData>
    <row r="1" spans="1:8">
      <c r="B1" s="16" t="s">
        <v>16</v>
      </c>
    </row>
    <row r="2" spans="1:8" s="5" customFormat="1" ht="71.25" customHeight="1">
      <c r="A2" s="3" t="s">
        <v>0</v>
      </c>
      <c r="B2" s="3" t="s">
        <v>1</v>
      </c>
      <c r="C2" s="3" t="s">
        <v>15</v>
      </c>
      <c r="D2" s="3" t="s">
        <v>10</v>
      </c>
      <c r="E2" s="3" t="s">
        <v>11</v>
      </c>
      <c r="F2" s="3" t="s">
        <v>14</v>
      </c>
      <c r="G2" s="1" t="s">
        <v>13</v>
      </c>
      <c r="H2" s="4" t="s">
        <v>12</v>
      </c>
    </row>
    <row r="3" spans="1:8" ht="15.75" customHeight="1">
      <c r="A3" s="10" t="s">
        <v>17</v>
      </c>
      <c r="B3" s="10" t="s">
        <v>2</v>
      </c>
      <c r="C3" s="11">
        <v>355668.85</v>
      </c>
      <c r="D3" s="11">
        <v>277381.88</v>
      </c>
      <c r="E3" s="11">
        <v>71608.509999999995</v>
      </c>
      <c r="F3" s="8">
        <v>78286.97</v>
      </c>
      <c r="G3" s="2"/>
      <c r="H3" s="6">
        <f>F3+F4</f>
        <v>99893.010000000009</v>
      </c>
    </row>
    <row r="4" spans="1:8" s="23" customFormat="1">
      <c r="A4" s="17" t="s">
        <v>17</v>
      </c>
      <c r="B4" s="17" t="s">
        <v>2</v>
      </c>
      <c r="C4" s="18">
        <v>21606.04</v>
      </c>
      <c r="D4" s="19">
        <v>0</v>
      </c>
      <c r="E4" s="18">
        <v>15632.24</v>
      </c>
      <c r="F4" s="20">
        <v>21606.04</v>
      </c>
      <c r="G4" s="18">
        <v>6728.79</v>
      </c>
      <c r="H4" s="21"/>
    </row>
    <row r="5" spans="1:8" s="23" customFormat="1">
      <c r="A5" s="17"/>
      <c r="B5" s="17"/>
      <c r="C5" s="18"/>
      <c r="D5" s="19"/>
      <c r="E5" s="18"/>
      <c r="F5" s="20"/>
      <c r="G5" s="18"/>
      <c r="H5" s="21"/>
    </row>
    <row r="6" spans="1:8" s="23" customFormat="1">
      <c r="A6" s="17" t="s">
        <v>17</v>
      </c>
      <c r="B6" s="17" t="s">
        <v>3</v>
      </c>
      <c r="C6" s="19">
        <v>364482.52</v>
      </c>
      <c r="D6" s="19">
        <v>282540.14</v>
      </c>
      <c r="E6" s="19">
        <v>84189.1</v>
      </c>
      <c r="F6" s="24">
        <v>81942.38</v>
      </c>
      <c r="G6" s="19"/>
      <c r="H6" s="22">
        <f>F6+F7</f>
        <v>98735.11</v>
      </c>
    </row>
    <row r="7" spans="1:8" s="23" customFormat="1">
      <c r="A7" s="17" t="s">
        <v>17</v>
      </c>
      <c r="B7" s="17" t="s">
        <v>3</v>
      </c>
      <c r="C7" s="18">
        <v>16792.73</v>
      </c>
      <c r="D7" s="19"/>
      <c r="E7" s="18">
        <v>14840.36</v>
      </c>
      <c r="F7" s="20">
        <v>16792.73</v>
      </c>
      <c r="G7" s="18">
        <v>7956.16</v>
      </c>
      <c r="H7" s="21"/>
    </row>
    <row r="8" spans="1:8" s="23" customFormat="1">
      <c r="A8" s="17"/>
      <c r="B8" s="17"/>
      <c r="C8" s="18"/>
      <c r="D8" s="19"/>
      <c r="E8" s="18"/>
      <c r="F8" s="20"/>
      <c r="G8" s="18"/>
      <c r="H8" s="21"/>
    </row>
    <row r="9" spans="1:8" s="23" customFormat="1">
      <c r="A9" s="17" t="s">
        <v>17</v>
      </c>
      <c r="B9" s="17" t="s">
        <v>4</v>
      </c>
      <c r="C9" s="19">
        <v>158215.85999999999</v>
      </c>
      <c r="D9" s="19">
        <v>125577.43</v>
      </c>
      <c r="E9" s="19">
        <v>45514.67</v>
      </c>
      <c r="F9" s="24">
        <v>32638.43</v>
      </c>
      <c r="G9" s="19"/>
      <c r="H9" s="22">
        <f>F9+F10</f>
        <v>194237.9</v>
      </c>
    </row>
    <row r="10" spans="1:8" s="23" customFormat="1">
      <c r="A10" s="17" t="s">
        <v>17</v>
      </c>
      <c r="B10" s="17" t="s">
        <v>4</v>
      </c>
      <c r="C10" s="18">
        <v>161599.47</v>
      </c>
      <c r="D10" s="19"/>
      <c r="E10" s="18">
        <v>147224.13</v>
      </c>
      <c r="F10" s="20">
        <v>161599.47</v>
      </c>
      <c r="G10" s="18">
        <v>72417.100000000006</v>
      </c>
      <c r="H10" s="21"/>
    </row>
    <row r="11" spans="1:8" s="23" customFormat="1">
      <c r="A11" s="17"/>
      <c r="B11" s="17"/>
      <c r="C11" s="18"/>
      <c r="D11" s="19"/>
      <c r="E11" s="18"/>
      <c r="F11" s="20"/>
      <c r="G11" s="18"/>
      <c r="H11" s="21"/>
    </row>
    <row r="12" spans="1:8" s="23" customFormat="1">
      <c r="A12" s="17" t="s">
        <v>17</v>
      </c>
      <c r="B12" s="17" t="s">
        <v>5</v>
      </c>
      <c r="C12" s="19">
        <v>201701.97</v>
      </c>
      <c r="D12" s="19">
        <v>155042.1</v>
      </c>
      <c r="E12" s="19">
        <v>60848.67</v>
      </c>
      <c r="F12" s="24">
        <v>46659.87</v>
      </c>
      <c r="G12" s="19"/>
      <c r="H12" s="22">
        <f>F12+F13</f>
        <v>177692.93</v>
      </c>
    </row>
    <row r="13" spans="1:8" s="23" customFormat="1">
      <c r="A13" s="17" t="s">
        <v>17</v>
      </c>
      <c r="B13" s="17" t="s">
        <v>5</v>
      </c>
      <c r="C13" s="18">
        <v>131033.06</v>
      </c>
      <c r="D13" s="19"/>
      <c r="E13" s="18">
        <v>121648.73</v>
      </c>
      <c r="F13" s="20">
        <v>131033.06</v>
      </c>
      <c r="G13" s="18">
        <v>72099.490000000005</v>
      </c>
      <c r="H13" s="21"/>
    </row>
    <row r="14" spans="1:8" s="23" customFormat="1">
      <c r="A14" s="17"/>
      <c r="B14" s="17"/>
      <c r="C14" s="18"/>
      <c r="D14" s="19"/>
      <c r="E14" s="18"/>
      <c r="F14" s="20"/>
      <c r="G14" s="18"/>
      <c r="H14" s="21"/>
    </row>
    <row r="15" spans="1:8" s="23" customFormat="1">
      <c r="A15" s="17" t="s">
        <v>17</v>
      </c>
      <c r="B15" s="17" t="s">
        <v>6</v>
      </c>
      <c r="C15" s="19">
        <v>199150.01</v>
      </c>
      <c r="D15" s="19">
        <v>139965.35999999999</v>
      </c>
      <c r="E15" s="19">
        <v>57180.3</v>
      </c>
      <c r="F15" s="24">
        <v>59184.65</v>
      </c>
      <c r="G15" s="19"/>
      <c r="H15" s="25">
        <f>F15+F16</f>
        <v>85235.41</v>
      </c>
    </row>
    <row r="16" spans="1:8" s="23" customFormat="1">
      <c r="A16" s="17" t="s">
        <v>17</v>
      </c>
      <c r="B16" s="17" t="s">
        <v>6</v>
      </c>
      <c r="C16" s="18">
        <v>26050.76</v>
      </c>
      <c r="D16" s="19"/>
      <c r="E16" s="18">
        <v>22806.54</v>
      </c>
      <c r="F16" s="20">
        <v>26050.76</v>
      </c>
      <c r="G16" s="18">
        <v>9225.94</v>
      </c>
      <c r="H16" s="21"/>
    </row>
    <row r="17" spans="1:8" s="23" customFormat="1">
      <c r="A17" s="17"/>
      <c r="B17" s="17"/>
      <c r="C17" s="18"/>
      <c r="D17" s="19"/>
      <c r="E17" s="18"/>
      <c r="F17" s="20"/>
      <c r="G17" s="18"/>
      <c r="H17" s="21"/>
    </row>
    <row r="18" spans="1:8" s="23" customFormat="1">
      <c r="A18" s="17" t="s">
        <v>17</v>
      </c>
      <c r="B18" s="17" t="s">
        <v>7</v>
      </c>
      <c r="C18" s="19">
        <v>327755.3</v>
      </c>
      <c r="D18" s="19">
        <v>266436.84999999998</v>
      </c>
      <c r="E18" s="19">
        <v>67309.38</v>
      </c>
      <c r="F18" s="24">
        <v>61318.45</v>
      </c>
      <c r="G18" s="19"/>
      <c r="H18" s="22">
        <f>F18+F19</f>
        <v>113968.04999999999</v>
      </c>
    </row>
    <row r="19" spans="1:8" s="23" customFormat="1">
      <c r="A19" s="17" t="s">
        <v>17</v>
      </c>
      <c r="B19" s="17" t="s">
        <v>7</v>
      </c>
      <c r="C19" s="18">
        <v>52649.599999999999</v>
      </c>
      <c r="D19" s="19"/>
      <c r="E19" s="18">
        <v>46718.35</v>
      </c>
      <c r="F19" s="20">
        <v>52649.599999999999</v>
      </c>
      <c r="G19" s="18">
        <v>18833.87</v>
      </c>
      <c r="H19" s="21"/>
    </row>
    <row r="20" spans="1:8" s="23" customFormat="1">
      <c r="A20" s="17"/>
      <c r="B20" s="17"/>
      <c r="C20" s="18"/>
      <c r="D20" s="19"/>
      <c r="E20" s="18"/>
      <c r="F20" s="20"/>
      <c r="G20" s="18"/>
      <c r="H20" s="21"/>
    </row>
    <row r="21" spans="1:8" s="23" customFormat="1">
      <c r="A21" s="17" t="s">
        <v>17</v>
      </c>
      <c r="B21" s="17" t="s">
        <v>8</v>
      </c>
      <c r="C21" s="19">
        <v>353370.35</v>
      </c>
      <c r="D21" s="19">
        <v>273319.40999999997</v>
      </c>
      <c r="E21" s="19">
        <v>81157.350000000006</v>
      </c>
      <c r="F21" s="24">
        <v>80050.94</v>
      </c>
      <c r="G21" s="19"/>
      <c r="H21" s="22">
        <f>F21+F22</f>
        <v>108566.69</v>
      </c>
    </row>
    <row r="22" spans="1:8" s="23" customFormat="1">
      <c r="A22" s="17" t="s">
        <v>17</v>
      </c>
      <c r="B22" s="17" t="s">
        <v>8</v>
      </c>
      <c r="C22" s="18">
        <v>28515.75</v>
      </c>
      <c r="D22" s="19"/>
      <c r="E22" s="18">
        <v>26072.76</v>
      </c>
      <c r="F22" s="20">
        <v>28515.75</v>
      </c>
      <c r="G22" s="18">
        <v>10651.17</v>
      </c>
      <c r="H22" s="21"/>
    </row>
    <row r="23" spans="1:8" s="23" customFormat="1">
      <c r="A23" s="17"/>
      <c r="B23" s="17"/>
      <c r="C23" s="18"/>
      <c r="D23" s="19"/>
      <c r="E23" s="18"/>
      <c r="F23" s="20"/>
      <c r="G23" s="18"/>
      <c r="H23" s="21"/>
    </row>
    <row r="24" spans="1:8" s="23" customFormat="1">
      <c r="A24" s="17" t="s">
        <v>17</v>
      </c>
      <c r="B24" s="17" t="s">
        <v>9</v>
      </c>
      <c r="C24" s="19">
        <v>357840.56</v>
      </c>
      <c r="D24" s="19">
        <v>293292.19</v>
      </c>
      <c r="E24" s="19">
        <v>68595.850000000006</v>
      </c>
      <c r="F24" s="24">
        <v>64548.37</v>
      </c>
      <c r="G24" s="19"/>
      <c r="H24" s="22">
        <f>F24+F25</f>
        <v>94220.36</v>
      </c>
    </row>
    <row r="25" spans="1:8" s="23" customFormat="1">
      <c r="A25" s="17" t="s">
        <v>17</v>
      </c>
      <c r="B25" s="17" t="s">
        <v>9</v>
      </c>
      <c r="C25" s="18">
        <v>29671.99</v>
      </c>
      <c r="D25" s="19"/>
      <c r="E25" s="18">
        <v>24914.71</v>
      </c>
      <c r="F25" s="20">
        <v>29671.99</v>
      </c>
      <c r="G25" s="18">
        <v>9004.31</v>
      </c>
      <c r="H25" s="21"/>
    </row>
    <row r="26" spans="1:8" s="23" customFormat="1">
      <c r="A26" s="26"/>
      <c r="B26" s="27"/>
      <c r="C26" s="18"/>
      <c r="D26" s="19"/>
      <c r="E26" s="18"/>
      <c r="F26" s="20"/>
      <c r="G26" s="18"/>
      <c r="H26" s="21"/>
    </row>
    <row r="27" spans="1:8" s="23" customFormat="1" ht="13.5">
      <c r="A27" s="28"/>
      <c r="B27" s="29"/>
      <c r="C27" s="30">
        <f>SUM(C3:C26)</f>
        <v>2786104.8200000003</v>
      </c>
      <c r="D27" s="24">
        <f>SUM(D3:D25)</f>
        <v>1813555.3599999996</v>
      </c>
      <c r="E27" s="31">
        <v>956261.65</v>
      </c>
      <c r="F27" s="24">
        <f>SUM(F3:F25)</f>
        <v>972549.45999999985</v>
      </c>
      <c r="G27" s="24">
        <f>SUM(G3:G25)</f>
        <v>206916.83000000002</v>
      </c>
      <c r="H27" s="32">
        <f>SUM(H3:H25)</f>
        <v>972549.45999999985</v>
      </c>
    </row>
    <row r="29" spans="1:8">
      <c r="A29" s="9"/>
      <c r="C29" s="13"/>
      <c r="D29" s="13"/>
      <c r="E29" s="13"/>
      <c r="F29" s="13"/>
      <c r="G29" s="13"/>
    </row>
    <row r="30" spans="1:8">
      <c r="A30" s="9"/>
      <c r="C30" s="35">
        <f>C3+C6+C9+C12+C15+C18+C21+C24</f>
        <v>2318185.42</v>
      </c>
      <c r="D30" s="33" t="s">
        <v>18</v>
      </c>
      <c r="E30" s="33"/>
      <c r="F30" s="14"/>
      <c r="G30" s="13"/>
    </row>
    <row r="31" spans="1:8">
      <c r="C31" s="36">
        <f>C27-C30</f>
        <v>467919.40000000037</v>
      </c>
      <c r="D31" s="33" t="s">
        <v>19</v>
      </c>
      <c r="E31" s="33"/>
      <c r="F31" s="15"/>
      <c r="G31" s="13"/>
    </row>
    <row r="32" spans="1:8">
      <c r="C32" s="34"/>
      <c r="D32" s="34"/>
      <c r="E32" s="34"/>
    </row>
  </sheetData>
  <phoneticPr fontId="0" type="noConversion"/>
  <pageMargins left="0.24" right="0.17" top="0.75" bottom="0.75" header="0.3" footer="0.3"/>
  <pageSetup paperSize="9" scale="63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2022-03-09T04:58:32Z</cp:lastPrinted>
  <dcterms:created xsi:type="dcterms:W3CDTF">2022-03-05T03:39:39Z</dcterms:created>
  <dcterms:modified xsi:type="dcterms:W3CDTF">2022-03-09T05:49:41Z</dcterms:modified>
</cp:coreProperties>
</file>