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5" i="1"/>
  <c r="C164"/>
  <c r="F163"/>
  <c r="F161"/>
  <c r="F158"/>
  <c r="F154"/>
  <c r="F153"/>
  <c r="F152"/>
  <c r="F151"/>
  <c r="F149"/>
  <c r="F148"/>
  <c r="F147"/>
  <c r="F146"/>
  <c r="F145"/>
  <c r="F144"/>
  <c r="F142"/>
  <c r="F141"/>
  <c r="F140"/>
  <c r="F137"/>
  <c r="F135"/>
  <c r="F134"/>
  <c r="F132"/>
  <c r="F131"/>
  <c r="F130"/>
  <c r="F129"/>
  <c r="F127"/>
  <c r="F126"/>
  <c r="F125"/>
  <c r="F124"/>
  <c r="F123"/>
  <c r="F120"/>
  <c r="F119"/>
  <c r="F118"/>
  <c r="F116"/>
  <c r="F115"/>
  <c r="F114"/>
  <c r="F113"/>
  <c r="F111"/>
  <c r="F110"/>
  <c r="F109"/>
  <c r="F108"/>
  <c r="F106"/>
  <c r="F105"/>
  <c r="F104"/>
  <c r="F101"/>
  <c r="F99"/>
  <c r="F97"/>
  <c r="F95"/>
  <c r="F94"/>
  <c r="F92"/>
  <c r="F91"/>
  <c r="F90"/>
  <c r="F88"/>
  <c r="F87"/>
  <c r="F86"/>
  <c r="F85"/>
  <c r="F84"/>
  <c r="F82"/>
  <c r="F81"/>
  <c r="F80"/>
  <c r="F79"/>
  <c r="F78"/>
  <c r="F77"/>
  <c r="F76"/>
  <c r="F75"/>
  <c r="F73"/>
  <c r="F72"/>
  <c r="F71"/>
  <c r="F70"/>
  <c r="F68"/>
  <c r="F67"/>
  <c r="F66"/>
  <c r="F65"/>
  <c r="F64"/>
  <c r="F62"/>
  <c r="F61"/>
  <c r="F60"/>
  <c r="F59"/>
  <c r="F57"/>
  <c r="F55"/>
  <c r="F54"/>
  <c r="F164" s="1"/>
  <c r="C49"/>
  <c r="F48"/>
  <c r="F47"/>
  <c r="F45"/>
  <c r="F44"/>
  <c r="F43"/>
  <c r="F41"/>
  <c r="F39"/>
  <c r="F36"/>
  <c r="F34"/>
  <c r="F32"/>
  <c r="F30"/>
  <c r="F28"/>
  <c r="F27"/>
  <c r="F26"/>
  <c r="F24"/>
  <c r="F23"/>
  <c r="F21"/>
  <c r="F20"/>
  <c r="F19"/>
  <c r="F17"/>
  <c r="F15"/>
  <c r="F13"/>
  <c r="F11"/>
  <c r="F10"/>
  <c r="F8"/>
  <c r="F49" s="1"/>
  <c r="F7"/>
  <c r="E3"/>
</calcChain>
</file>

<file path=xl/sharedStrings.xml><?xml version="1.0" encoding="utf-8"?>
<sst xmlns="http://schemas.openxmlformats.org/spreadsheetml/2006/main" count="279" uniqueCount="194">
  <si>
    <t>Перечень услуг и работ, необходимых для обеспечения 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</t>
  </si>
  <si>
    <t>Виды услуг</t>
  </si>
  <si>
    <t>Периодичность выполнения</t>
  </si>
  <si>
    <t>утверждено по 30.06.18г.</t>
  </si>
  <si>
    <t>индекс дефлятор</t>
  </si>
  <si>
    <t>коэф. из объема</t>
  </si>
  <si>
    <t>проект с 01.07.18г.</t>
  </si>
  <si>
    <t>Площадь жилфонда, м.кв.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</si>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</sst>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#,##0.00000"/>
    <numFmt numFmtId="166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5" fontId="7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0" fillId="2" borderId="1" xfId="0" applyFill="1" applyBorder="1"/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0" fillId="7" borderId="1" xfId="0" applyFill="1" applyBorder="1"/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0" fillId="8" borderId="1" xfId="0" applyFill="1" applyBorder="1"/>
    <xf numFmtId="0" fontId="2" fillId="8" borderId="1" xfId="0" applyFont="1" applyFill="1" applyBorder="1" applyAlignment="1">
      <alignment horizontal="left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topLeftCell="A161" workbookViewId="0">
      <selection activeCell="G2" sqref="G2"/>
    </sheetView>
  </sheetViews>
  <sheetFormatPr defaultRowHeight="14.4"/>
  <cols>
    <col min="1" max="1" width="21.44140625" customWidth="1"/>
    <col min="2" max="2" width="17.44140625" customWidth="1"/>
    <col min="3" max="3" width="18.6640625" customWidth="1"/>
    <col min="4" max="4" width="20.5546875" customWidth="1"/>
    <col min="5" max="5" width="15.77734375" customWidth="1"/>
    <col min="6" max="6" width="17.77734375" customWidth="1"/>
  </cols>
  <sheetData>
    <row r="1" spans="1:6" ht="15.6">
      <c r="A1" s="1" t="s">
        <v>0</v>
      </c>
      <c r="B1" s="1"/>
      <c r="C1" s="1"/>
    </row>
    <row r="2" spans="1:6" ht="62.4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62.4">
      <c r="A3" s="2" t="s">
        <v>7</v>
      </c>
      <c r="B3" s="2"/>
      <c r="C3" s="4">
        <v>508314.1</v>
      </c>
      <c r="D3" s="5"/>
      <c r="E3" s="6">
        <f>F3/C3</f>
        <v>0.99998111403952794</v>
      </c>
      <c r="F3" s="5">
        <v>508304.5</v>
      </c>
    </row>
    <row r="4" spans="1:6" ht="21">
      <c r="A4" s="7" t="s">
        <v>8</v>
      </c>
      <c r="B4" s="8"/>
      <c r="C4" s="9"/>
      <c r="D4" s="10"/>
      <c r="E4" s="10"/>
      <c r="F4" s="10"/>
    </row>
    <row r="5" spans="1:6" ht="409.6">
      <c r="A5" s="11" t="s">
        <v>9</v>
      </c>
      <c r="B5" s="12"/>
      <c r="C5" s="13"/>
      <c r="D5" s="10"/>
      <c r="E5" s="10"/>
      <c r="F5" s="10"/>
    </row>
    <row r="6" spans="1:6" ht="124.2">
      <c r="A6" s="14" t="s">
        <v>10</v>
      </c>
      <c r="B6" s="15"/>
      <c r="C6" s="16"/>
      <c r="D6" s="10"/>
      <c r="E6" s="10"/>
      <c r="F6" s="10"/>
    </row>
    <row r="7" spans="1:6" ht="345">
      <c r="A7" s="17" t="s">
        <v>11</v>
      </c>
      <c r="B7" s="18" t="s">
        <v>12</v>
      </c>
      <c r="C7" s="19">
        <v>8.9999999999999998E-4</v>
      </c>
      <c r="D7" s="20">
        <v>1.04</v>
      </c>
      <c r="E7" s="20">
        <v>0.99998100000000001</v>
      </c>
      <c r="F7" s="21">
        <f>C7*D7*E7</f>
        <v>9.3598221600000003E-4</v>
      </c>
    </row>
    <row r="8" spans="1:6" ht="331.2">
      <c r="A8" s="17" t="s">
        <v>13</v>
      </c>
      <c r="B8" s="18" t="s">
        <v>12</v>
      </c>
      <c r="C8" s="19">
        <v>1.508E-2</v>
      </c>
      <c r="D8" s="20">
        <v>1.04</v>
      </c>
      <c r="E8" s="20">
        <v>0.99998100000000001</v>
      </c>
      <c r="F8" s="21">
        <f>C8*D8*E8</f>
        <v>1.5682902019200001E-2</v>
      </c>
    </row>
    <row r="9" spans="1:6" ht="110.4">
      <c r="A9" s="14" t="s">
        <v>14</v>
      </c>
      <c r="B9" s="15"/>
      <c r="C9" s="16"/>
      <c r="D9" s="22"/>
      <c r="E9" s="10"/>
      <c r="F9" s="10"/>
    </row>
    <row r="10" spans="1:6" ht="303.60000000000002">
      <c r="A10" s="17" t="s">
        <v>15</v>
      </c>
      <c r="B10" s="18" t="s">
        <v>16</v>
      </c>
      <c r="C10" s="19">
        <v>3.0679999999999999E-2</v>
      </c>
      <c r="D10" s="20">
        <v>1.04</v>
      </c>
      <c r="E10" s="20">
        <v>0.99998100000000001</v>
      </c>
      <c r="F10" s="21">
        <f>C10*D10*E10</f>
        <v>3.19065937632E-2</v>
      </c>
    </row>
    <row r="11" spans="1:6" ht="303.60000000000002">
      <c r="A11" s="17" t="s">
        <v>17</v>
      </c>
      <c r="B11" s="18" t="s">
        <v>18</v>
      </c>
      <c r="C11" s="19">
        <v>0.23693</v>
      </c>
      <c r="D11" s="20">
        <v>1.04</v>
      </c>
      <c r="E11" s="20">
        <v>0.99998100000000001</v>
      </c>
      <c r="F11" s="21">
        <f>C11*D11*E11</f>
        <v>0.24640251826320003</v>
      </c>
    </row>
    <row r="12" spans="1:6" ht="193.2">
      <c r="A12" s="14" t="s">
        <v>19</v>
      </c>
      <c r="B12" s="23"/>
      <c r="C12" s="24"/>
      <c r="D12" s="22"/>
      <c r="E12" s="10"/>
      <c r="F12" s="10"/>
    </row>
    <row r="13" spans="1:6" ht="409.6">
      <c r="A13" s="17" t="s">
        <v>20</v>
      </c>
      <c r="B13" s="18" t="s">
        <v>21</v>
      </c>
      <c r="C13" s="19">
        <v>0.11385000000000001</v>
      </c>
      <c r="D13" s="20">
        <v>1.04</v>
      </c>
      <c r="E13" s="20">
        <v>0.99998100000000001</v>
      </c>
      <c r="F13" s="21">
        <f>C13*D13*E13</f>
        <v>0.11840175032400001</v>
      </c>
    </row>
    <row r="14" spans="1:6" ht="234.6">
      <c r="A14" s="14" t="s">
        <v>22</v>
      </c>
      <c r="B14" s="15"/>
      <c r="C14" s="16"/>
      <c r="D14" s="22"/>
      <c r="E14" s="10"/>
      <c r="F14" s="10"/>
    </row>
    <row r="15" spans="1:6" ht="289.8">
      <c r="A15" s="17" t="s">
        <v>23</v>
      </c>
      <c r="B15" s="18" t="s">
        <v>21</v>
      </c>
      <c r="C15" s="19">
        <v>9.1130000000000003E-2</v>
      </c>
      <c r="D15" s="20">
        <v>1.04</v>
      </c>
      <c r="E15" s="20">
        <v>0.99998100000000001</v>
      </c>
      <c r="F15" s="21">
        <f>C15*D15*E15</f>
        <v>9.4773399271200001E-2</v>
      </c>
    </row>
    <row r="16" spans="1:6" ht="276">
      <c r="A16" s="14" t="s">
        <v>24</v>
      </c>
      <c r="B16" s="15"/>
      <c r="C16" s="16"/>
      <c r="D16" s="22"/>
      <c r="E16" s="10"/>
      <c r="F16" s="10"/>
    </row>
    <row r="17" spans="1:6" ht="289.8">
      <c r="A17" s="17" t="s">
        <v>25</v>
      </c>
      <c r="B17" s="18" t="s">
        <v>21</v>
      </c>
      <c r="C17" s="19">
        <v>8.9499999999999996E-2</v>
      </c>
      <c r="D17" s="20">
        <v>1.04</v>
      </c>
      <c r="E17" s="20">
        <v>0.99998100000000001</v>
      </c>
      <c r="F17" s="21">
        <f>C17*D17*E17</f>
        <v>9.3078231479999995E-2</v>
      </c>
    </row>
    <row r="18" spans="1:6" ht="193.2">
      <c r="A18" s="14" t="s">
        <v>26</v>
      </c>
      <c r="B18" s="15"/>
      <c r="C18" s="16"/>
      <c r="D18" s="22"/>
      <c r="E18" s="10"/>
      <c r="F18" s="10"/>
    </row>
    <row r="19" spans="1:6" ht="409.6">
      <c r="A19" s="17" t="s">
        <v>27</v>
      </c>
      <c r="B19" s="18" t="s">
        <v>12</v>
      </c>
      <c r="C19" s="19">
        <v>4.3830000000000001E-2</v>
      </c>
      <c r="D19" s="20">
        <v>1.04</v>
      </c>
      <c r="E19" s="20">
        <v>0.99998100000000001</v>
      </c>
      <c r="F19" s="21">
        <f>C19*D19*E19</f>
        <v>4.5582333919200003E-2</v>
      </c>
    </row>
    <row r="20" spans="1:6" ht="345">
      <c r="A20" s="17" t="s">
        <v>28</v>
      </c>
      <c r="B20" s="18" t="s">
        <v>12</v>
      </c>
      <c r="C20" s="19">
        <v>4.7280000000000003E-2</v>
      </c>
      <c r="D20" s="20">
        <v>1.04</v>
      </c>
      <c r="E20" s="20">
        <v>0.99998100000000001</v>
      </c>
      <c r="F20" s="21">
        <f>C20*D20*E20</f>
        <v>4.9170265747200008E-2</v>
      </c>
    </row>
    <row r="21" spans="1:6" ht="409.6">
      <c r="A21" s="17" t="s">
        <v>29</v>
      </c>
      <c r="B21" s="18" t="s">
        <v>21</v>
      </c>
      <c r="C21" s="19">
        <v>0.4365</v>
      </c>
      <c r="D21" s="20">
        <v>1.04</v>
      </c>
      <c r="E21" s="20">
        <v>0.99998100000000001</v>
      </c>
      <c r="F21" s="21">
        <f>C21*D21*E21</f>
        <v>0.45395137476000003</v>
      </c>
    </row>
    <row r="22" spans="1:6" ht="193.2">
      <c r="A22" s="14" t="s">
        <v>30</v>
      </c>
      <c r="B22" s="15"/>
      <c r="C22" s="16"/>
      <c r="D22" s="22"/>
      <c r="E22" s="10"/>
      <c r="F22" s="10"/>
    </row>
    <row r="23" spans="1:6" ht="289.8">
      <c r="A23" s="17" t="s">
        <v>31</v>
      </c>
      <c r="B23" s="18" t="s">
        <v>12</v>
      </c>
      <c r="C23" s="19">
        <v>2.6329999999999999E-2</v>
      </c>
      <c r="D23" s="20">
        <v>1.04</v>
      </c>
      <c r="E23" s="20">
        <v>0.99998100000000001</v>
      </c>
      <c r="F23" s="21">
        <f>C23*D23*E23</f>
        <v>2.7382679719200002E-2</v>
      </c>
    </row>
    <row r="24" spans="1:6" ht="409.6">
      <c r="A24" s="17" t="s">
        <v>32</v>
      </c>
      <c r="B24" s="18" t="s">
        <v>12</v>
      </c>
      <c r="C24" s="19">
        <v>1.418E-2</v>
      </c>
      <c r="D24" s="20">
        <v>1.04</v>
      </c>
      <c r="E24" s="20">
        <v>0.99998100000000001</v>
      </c>
      <c r="F24" s="21">
        <f>C24*D24*E24</f>
        <v>1.47469198032E-2</v>
      </c>
    </row>
    <row r="25" spans="1:6" ht="193.2">
      <c r="A25" s="14" t="s">
        <v>33</v>
      </c>
      <c r="B25" s="15"/>
      <c r="C25" s="16"/>
      <c r="D25" s="22"/>
      <c r="E25" s="10"/>
      <c r="F25" s="10"/>
    </row>
    <row r="26" spans="1:6" ht="303.60000000000002">
      <c r="A26" s="17" t="s">
        <v>34</v>
      </c>
      <c r="B26" s="18" t="s">
        <v>35</v>
      </c>
      <c r="C26" s="19">
        <v>0.12</v>
      </c>
      <c r="D26" s="20">
        <v>1.04</v>
      </c>
      <c r="E26" s="20">
        <v>0.99998100000000001</v>
      </c>
      <c r="F26" s="21">
        <f>C26*D26*E26</f>
        <v>0.12479762879999999</v>
      </c>
    </row>
    <row r="27" spans="1:6" ht="386.4">
      <c r="A27" s="17" t="s">
        <v>36</v>
      </c>
      <c r="B27" s="18" t="s">
        <v>18</v>
      </c>
      <c r="C27" s="19">
        <v>8.4000000000000005E-2</v>
      </c>
      <c r="D27" s="20">
        <v>1.04</v>
      </c>
      <c r="E27" s="20">
        <v>0.99998100000000001</v>
      </c>
      <c r="F27" s="21">
        <f>C27*D27*E27</f>
        <v>8.7358340160000006E-2</v>
      </c>
    </row>
    <row r="28" spans="1:6" ht="289.8">
      <c r="A28" s="17" t="s">
        <v>37</v>
      </c>
      <c r="B28" s="18" t="s">
        <v>21</v>
      </c>
      <c r="C28" s="19">
        <v>0.22</v>
      </c>
      <c r="D28" s="20">
        <v>1.04</v>
      </c>
      <c r="E28" s="20">
        <v>0.99998100000000001</v>
      </c>
      <c r="F28" s="21">
        <f>C28*D28*E28</f>
        <v>0.2287956528</v>
      </c>
    </row>
    <row r="29" spans="1:6" ht="207">
      <c r="A29" s="14" t="s">
        <v>38</v>
      </c>
      <c r="B29" s="15"/>
      <c r="C29" s="16"/>
      <c r="D29" s="22"/>
      <c r="E29" s="10"/>
      <c r="F29" s="10"/>
    </row>
    <row r="30" spans="1:6" ht="289.8">
      <c r="A30" s="17" t="s">
        <v>39</v>
      </c>
      <c r="B30" s="18" t="s">
        <v>21</v>
      </c>
      <c r="C30" s="19">
        <v>6.7500000000000004E-2</v>
      </c>
      <c r="D30" s="20">
        <v>1.04</v>
      </c>
      <c r="E30" s="20">
        <v>0.99998100000000001</v>
      </c>
      <c r="F30" s="21">
        <f>C30*D30*E30</f>
        <v>7.0198666200000009E-2</v>
      </c>
    </row>
    <row r="31" spans="1:6" ht="220.8">
      <c r="A31" s="14" t="s">
        <v>40</v>
      </c>
      <c r="B31" s="15"/>
      <c r="C31" s="16"/>
      <c r="D31" s="22"/>
      <c r="E31" s="10"/>
      <c r="F31" s="10"/>
    </row>
    <row r="32" spans="1:6" ht="409.6">
      <c r="A32" s="17" t="s">
        <v>41</v>
      </c>
      <c r="B32" s="18" t="s">
        <v>42</v>
      </c>
      <c r="C32" s="19">
        <v>0.22508</v>
      </c>
      <c r="D32" s="20">
        <v>1.04</v>
      </c>
      <c r="E32" s="20">
        <v>0.99998100000000001</v>
      </c>
      <c r="F32" s="21">
        <f>C32*D32*E32</f>
        <v>0.23407875241920001</v>
      </c>
    </row>
    <row r="33" spans="1:6" ht="276">
      <c r="A33" s="14" t="s">
        <v>43</v>
      </c>
      <c r="B33" s="15"/>
      <c r="C33" s="16"/>
      <c r="D33" s="22"/>
      <c r="E33" s="10"/>
      <c r="F33" s="10"/>
    </row>
    <row r="34" spans="1:6" ht="289.8">
      <c r="A34" s="17" t="s">
        <v>44</v>
      </c>
      <c r="B34" s="18" t="s">
        <v>21</v>
      </c>
      <c r="C34" s="19">
        <v>5.6300000000000003E-2</v>
      </c>
      <c r="D34" s="20">
        <v>1.04</v>
      </c>
      <c r="E34" s="20">
        <v>0.99998100000000001</v>
      </c>
      <c r="F34" s="21">
        <f>C34*D34*E34</f>
        <v>5.8550887512000008E-2</v>
      </c>
    </row>
    <row r="35" spans="1:6" ht="331.2">
      <c r="A35" s="14" t="s">
        <v>45</v>
      </c>
      <c r="B35" s="15"/>
      <c r="C35" s="16"/>
      <c r="D35" s="22"/>
      <c r="E35" s="10"/>
      <c r="F35" s="10"/>
    </row>
    <row r="36" spans="1:6" ht="409.6">
      <c r="A36" s="17" t="s">
        <v>46</v>
      </c>
      <c r="B36" s="18" t="s">
        <v>21</v>
      </c>
      <c r="C36" s="19">
        <v>0.23363</v>
      </c>
      <c r="D36" s="20">
        <v>1.04</v>
      </c>
      <c r="E36" s="20">
        <v>0.99998100000000001</v>
      </c>
      <c r="F36" s="21">
        <f>C36*D36*E36</f>
        <v>0.24297058347120001</v>
      </c>
    </row>
    <row r="37" spans="1:6" ht="386.4">
      <c r="A37" s="11" t="s">
        <v>47</v>
      </c>
      <c r="B37" s="12"/>
      <c r="C37" s="13"/>
      <c r="D37" s="22"/>
      <c r="E37" s="10"/>
      <c r="F37" s="10"/>
    </row>
    <row r="38" spans="1:6" ht="165.6">
      <c r="A38" s="14" t="s">
        <v>48</v>
      </c>
      <c r="B38" s="15"/>
      <c r="C38" s="16"/>
      <c r="D38" s="22"/>
      <c r="E38" s="10"/>
      <c r="F38" s="10"/>
    </row>
    <row r="39" spans="1:6" ht="289.8">
      <c r="A39" s="17" t="s">
        <v>49</v>
      </c>
      <c r="B39" s="18" t="s">
        <v>21</v>
      </c>
      <c r="C39" s="21">
        <v>0.17699999999999999</v>
      </c>
      <c r="D39" s="20">
        <v>1.04</v>
      </c>
      <c r="E39" s="20">
        <v>0.99998100000000001</v>
      </c>
      <c r="F39" s="21">
        <f>C39*D39*E39</f>
        <v>0.18407650247999999</v>
      </c>
    </row>
    <row r="40" spans="1:6" ht="289.8">
      <c r="A40" s="14" t="s">
        <v>50</v>
      </c>
      <c r="B40" s="15"/>
      <c r="C40" s="16"/>
      <c r="D40" s="22"/>
      <c r="E40" s="10"/>
      <c r="F40" s="10"/>
    </row>
    <row r="41" spans="1:6" ht="409.6">
      <c r="A41" s="17" t="s">
        <v>51</v>
      </c>
      <c r="B41" s="18" t="s">
        <v>21</v>
      </c>
      <c r="C41" s="21">
        <v>0.29770000000000002</v>
      </c>
      <c r="D41" s="20">
        <v>1.04</v>
      </c>
      <c r="E41" s="20">
        <v>0.99998100000000001</v>
      </c>
      <c r="F41" s="21">
        <f>C41*D41*E41</f>
        <v>0.30960211744800004</v>
      </c>
    </row>
    <row r="42" spans="1:6" ht="345">
      <c r="A42" s="14" t="s">
        <v>52</v>
      </c>
      <c r="B42" s="15"/>
      <c r="C42" s="16"/>
      <c r="D42" s="22"/>
      <c r="E42" s="10"/>
      <c r="F42" s="10"/>
    </row>
    <row r="43" spans="1:6" ht="409.6">
      <c r="A43" s="17" t="s">
        <v>53</v>
      </c>
      <c r="B43" s="18" t="s">
        <v>16</v>
      </c>
      <c r="C43" s="21">
        <v>0.03</v>
      </c>
      <c r="D43" s="20">
        <v>1.04</v>
      </c>
      <c r="E43" s="20">
        <v>0.99998100000000001</v>
      </c>
      <c r="F43" s="21">
        <f>C43*D43*E43</f>
        <v>3.1199407199999998E-2</v>
      </c>
    </row>
    <row r="44" spans="1:6" ht="303.60000000000002">
      <c r="A44" s="17" t="s">
        <v>54</v>
      </c>
      <c r="B44" s="18" t="s">
        <v>21</v>
      </c>
      <c r="C44" s="21">
        <v>0.47963</v>
      </c>
      <c r="D44" s="20">
        <v>1.04</v>
      </c>
      <c r="E44" s="20">
        <v>0.99998100000000001</v>
      </c>
      <c r="F44" s="21">
        <f>C44*D44*E44</f>
        <v>0.49880572251120003</v>
      </c>
    </row>
    <row r="45" spans="1:6" ht="400.2">
      <c r="A45" s="17" t="s">
        <v>55</v>
      </c>
      <c r="B45" s="18" t="s">
        <v>21</v>
      </c>
      <c r="C45" s="21">
        <v>0.7591</v>
      </c>
      <c r="D45" s="20">
        <v>1.04</v>
      </c>
      <c r="E45" s="20">
        <v>0.99998100000000001</v>
      </c>
      <c r="F45" s="21">
        <f>C45*D45*E45</f>
        <v>0.7894490001840001</v>
      </c>
    </row>
    <row r="46" spans="1:6" ht="303.60000000000002">
      <c r="A46" s="14" t="s">
        <v>56</v>
      </c>
      <c r="B46" s="15"/>
      <c r="C46" s="16"/>
      <c r="D46" s="22"/>
      <c r="E46" s="10"/>
      <c r="F46" s="10"/>
    </row>
    <row r="47" spans="1:6" ht="409.6">
      <c r="A47" s="25" t="s">
        <v>57</v>
      </c>
      <c r="B47" s="18" t="s">
        <v>21</v>
      </c>
      <c r="C47" s="26">
        <v>0.33500000000000002</v>
      </c>
      <c r="D47" s="20">
        <v>1.04</v>
      </c>
      <c r="E47" s="20">
        <v>0.99998100000000001</v>
      </c>
      <c r="F47" s="21">
        <f>C47*D47*E47</f>
        <v>0.34839338040000006</v>
      </c>
    </row>
    <row r="48" spans="1:6" ht="289.8">
      <c r="A48" s="17" t="s">
        <v>58</v>
      </c>
      <c r="B48" s="18" t="s">
        <v>21</v>
      </c>
      <c r="C48" s="21">
        <v>8.5879999999999998E-2</v>
      </c>
      <c r="D48" s="20">
        <v>1.04</v>
      </c>
      <c r="E48" s="20">
        <v>0.99998100000000001</v>
      </c>
      <c r="F48" s="21">
        <f>C48*D48*E48</f>
        <v>8.9313503011200002E-2</v>
      </c>
    </row>
    <row r="49" spans="1:6" ht="18">
      <c r="A49" s="27" t="s">
        <v>59</v>
      </c>
      <c r="B49" s="28"/>
      <c r="C49" s="29">
        <f>SUM(C7:C48)</f>
        <v>4.3170100000000007</v>
      </c>
      <c r="D49" s="30"/>
      <c r="E49" s="30"/>
      <c r="F49" s="29">
        <f>SUM(F7:F48)</f>
        <v>4.4896050958823999</v>
      </c>
    </row>
    <row r="50" spans="1:6" ht="21">
      <c r="A50" s="7" t="s">
        <v>60</v>
      </c>
      <c r="B50" s="8"/>
      <c r="C50" s="9"/>
      <c r="D50" s="31"/>
      <c r="E50" s="32"/>
      <c r="F50" s="32"/>
    </row>
    <row r="51" spans="1:6" ht="409.6">
      <c r="A51" s="33" t="s">
        <v>61</v>
      </c>
      <c r="B51" s="34"/>
      <c r="C51" s="35"/>
      <c r="D51" s="36"/>
      <c r="E51" s="37"/>
      <c r="F51" s="37"/>
    </row>
    <row r="52" spans="1:6" ht="124.2">
      <c r="A52" s="38" t="s">
        <v>62</v>
      </c>
      <c r="B52" s="39"/>
      <c r="C52" s="40"/>
      <c r="D52" s="41"/>
      <c r="E52" s="42"/>
      <c r="F52" s="42"/>
    </row>
    <row r="53" spans="1:6" ht="179.4">
      <c r="A53" s="17" t="s">
        <v>63</v>
      </c>
      <c r="B53" s="18"/>
      <c r="C53" s="19"/>
      <c r="D53" s="22"/>
      <c r="E53" s="10"/>
      <c r="F53" s="10"/>
    </row>
    <row r="54" spans="1:6" ht="124.2">
      <c r="A54" s="17" t="s">
        <v>64</v>
      </c>
      <c r="B54" s="18" t="s">
        <v>12</v>
      </c>
      <c r="C54" s="19">
        <v>1.2800000000000001E-3</v>
      </c>
      <c r="D54" s="20">
        <v>1.04</v>
      </c>
      <c r="E54" s="20">
        <v>0.99998100000000001</v>
      </c>
      <c r="F54" s="21">
        <f>C54*D54*E54</f>
        <v>1.3311747072E-3</v>
      </c>
    </row>
    <row r="55" spans="1:6" ht="317.39999999999998">
      <c r="A55" s="17" t="s">
        <v>65</v>
      </c>
      <c r="B55" s="18" t="s">
        <v>12</v>
      </c>
      <c r="C55" s="19">
        <v>1.1299999999999999E-2</v>
      </c>
      <c r="D55" s="20">
        <v>1.04</v>
      </c>
      <c r="E55" s="20">
        <v>0.99998100000000001</v>
      </c>
      <c r="F55" s="21">
        <f>C55*D55*E55</f>
        <v>1.1751776712000001E-2</v>
      </c>
    </row>
    <row r="56" spans="1:6" ht="110.4">
      <c r="A56" s="14" t="s">
        <v>66</v>
      </c>
      <c r="B56" s="15"/>
      <c r="C56" s="16"/>
      <c r="D56" s="41"/>
      <c r="E56" s="42"/>
      <c r="F56" s="42"/>
    </row>
    <row r="57" spans="1:6" ht="409.6">
      <c r="A57" s="17" t="s">
        <v>67</v>
      </c>
      <c r="B57" s="18" t="s">
        <v>18</v>
      </c>
      <c r="C57" s="19">
        <v>0.18779999999999999</v>
      </c>
      <c r="D57" s="20">
        <v>1.04</v>
      </c>
      <c r="E57" s="20">
        <v>0.99998100000000001</v>
      </c>
      <c r="F57" s="21">
        <f>C57*D57*E57</f>
        <v>0.19530828907200001</v>
      </c>
    </row>
    <row r="58" spans="1:6" ht="193.2">
      <c r="A58" s="38" t="s">
        <v>68</v>
      </c>
      <c r="B58" s="43"/>
      <c r="C58" s="44"/>
      <c r="D58" s="41"/>
      <c r="E58" s="42"/>
      <c r="F58" s="42"/>
    </row>
    <row r="59" spans="1:6" ht="409.6">
      <c r="A59" s="17" t="s">
        <v>69</v>
      </c>
      <c r="B59" s="18" t="s">
        <v>70</v>
      </c>
      <c r="C59" s="19">
        <v>8.77E-2</v>
      </c>
      <c r="D59" s="20">
        <v>1.04</v>
      </c>
      <c r="E59" s="20">
        <v>0.99998100000000001</v>
      </c>
      <c r="F59" s="21">
        <f>C59*D59*E59</f>
        <v>9.1206267048E-2</v>
      </c>
    </row>
    <row r="60" spans="1:6" ht="409.6">
      <c r="A60" s="17" t="s">
        <v>71</v>
      </c>
      <c r="B60" s="18" t="s">
        <v>12</v>
      </c>
      <c r="C60" s="19">
        <v>0.11700000000000001</v>
      </c>
      <c r="D60" s="20">
        <v>1.04</v>
      </c>
      <c r="E60" s="20">
        <v>0.99998100000000001</v>
      </c>
      <c r="F60" s="21">
        <f>C60*D60*E60</f>
        <v>0.12167768808000001</v>
      </c>
    </row>
    <row r="61" spans="1:6" ht="409.6">
      <c r="A61" s="17" t="s">
        <v>72</v>
      </c>
      <c r="B61" s="18" t="s">
        <v>12</v>
      </c>
      <c r="C61" s="19">
        <v>7.7700000000000005E-2</v>
      </c>
      <c r="D61" s="20">
        <v>1.04</v>
      </c>
      <c r="E61" s="20">
        <v>0.99998100000000001</v>
      </c>
      <c r="F61" s="21">
        <f>C61*D61*E61</f>
        <v>8.0806464648000009E-2</v>
      </c>
    </row>
    <row r="62" spans="1:6" ht="409.6">
      <c r="A62" s="17" t="s">
        <v>73</v>
      </c>
      <c r="B62" s="18" t="s">
        <v>12</v>
      </c>
      <c r="C62" s="19">
        <v>1.1379999999999999E-2</v>
      </c>
      <c r="D62" s="20">
        <v>1.04</v>
      </c>
      <c r="E62" s="20">
        <v>0.99998100000000001</v>
      </c>
      <c r="F62" s="21">
        <f>C62*D62*E62</f>
        <v>1.18349751312E-2</v>
      </c>
    </row>
    <row r="63" spans="1:6" ht="234.6">
      <c r="A63" s="14" t="s">
        <v>74</v>
      </c>
      <c r="B63" s="15"/>
      <c r="C63" s="16"/>
      <c r="D63" s="22"/>
      <c r="E63" s="10"/>
      <c r="F63" s="10"/>
    </row>
    <row r="64" spans="1:6" ht="345">
      <c r="A64" s="17" t="s">
        <v>75</v>
      </c>
      <c r="B64" s="18" t="s">
        <v>12</v>
      </c>
      <c r="C64" s="19">
        <v>3.0799999999999998E-3</v>
      </c>
      <c r="D64" s="20">
        <v>1.04</v>
      </c>
      <c r="E64" s="20">
        <v>0.99998100000000001</v>
      </c>
      <c r="F64" s="21">
        <f>C64*D64*E64</f>
        <v>3.2031391391999999E-3</v>
      </c>
    </row>
    <row r="65" spans="1:6" ht="409.6">
      <c r="A65" s="17" t="s">
        <v>76</v>
      </c>
      <c r="B65" s="18" t="s">
        <v>12</v>
      </c>
      <c r="C65" s="19">
        <v>0.12</v>
      </c>
      <c r="D65" s="20">
        <v>1.04</v>
      </c>
      <c r="E65" s="20">
        <v>0.99998100000000001</v>
      </c>
      <c r="F65" s="21">
        <f>C65*D65*E65</f>
        <v>0.12479762879999999</v>
      </c>
    </row>
    <row r="66" spans="1:6" ht="409.6">
      <c r="A66" s="17" t="s">
        <v>77</v>
      </c>
      <c r="B66" s="18" t="s">
        <v>12</v>
      </c>
      <c r="C66" s="19">
        <v>9.8000000000000004E-2</v>
      </c>
      <c r="D66" s="20">
        <v>1.04</v>
      </c>
      <c r="E66" s="20">
        <v>0.99998100000000001</v>
      </c>
      <c r="F66" s="21">
        <f>C66*D66*E66</f>
        <v>0.10191806352</v>
      </c>
    </row>
    <row r="67" spans="1:6" ht="409.6">
      <c r="A67" s="17" t="s">
        <v>78</v>
      </c>
      <c r="B67" s="18" t="s">
        <v>12</v>
      </c>
      <c r="C67" s="19">
        <v>2.1579999999999998E-2</v>
      </c>
      <c r="D67" s="20">
        <v>1.04</v>
      </c>
      <c r="E67" s="20">
        <v>0.99998100000000001</v>
      </c>
      <c r="F67" s="21">
        <f>C67*D67*E67</f>
        <v>2.24427735792E-2</v>
      </c>
    </row>
    <row r="68" spans="1:6" ht="276">
      <c r="A68" s="17" t="s">
        <v>79</v>
      </c>
      <c r="B68" s="18" t="s">
        <v>12</v>
      </c>
      <c r="C68" s="19">
        <v>2.33E-3</v>
      </c>
      <c r="D68" s="20">
        <v>1.04</v>
      </c>
      <c r="E68" s="20">
        <v>0.99998100000000001</v>
      </c>
      <c r="F68" s="21">
        <f>C68*D68*E68</f>
        <v>2.4231539591999997E-3</v>
      </c>
    </row>
    <row r="69" spans="1:6" ht="276">
      <c r="A69" s="14" t="s">
        <v>80</v>
      </c>
      <c r="B69" s="15"/>
      <c r="C69" s="16"/>
      <c r="D69" s="22"/>
      <c r="E69" s="10"/>
      <c r="F69" s="10"/>
    </row>
    <row r="70" spans="1:6" ht="386.4">
      <c r="A70" s="17" t="s">
        <v>81</v>
      </c>
      <c r="B70" s="18" t="s">
        <v>12</v>
      </c>
      <c r="C70" s="19">
        <v>2.3000000000000001E-4</v>
      </c>
      <c r="D70" s="20">
        <v>1.04</v>
      </c>
      <c r="E70" s="20">
        <v>0.99998100000000001</v>
      </c>
      <c r="F70" s="21">
        <f>C70*D70*E70</f>
        <v>2.3919545520000002E-4</v>
      </c>
    </row>
    <row r="71" spans="1:6" ht="409.6">
      <c r="A71" s="17" t="s">
        <v>82</v>
      </c>
      <c r="B71" s="18" t="s">
        <v>12</v>
      </c>
      <c r="C71" s="19">
        <v>9.7299999999999998E-2</v>
      </c>
      <c r="D71" s="20">
        <v>1.04</v>
      </c>
      <c r="E71" s="20">
        <v>0.99998100000000001</v>
      </c>
      <c r="F71" s="21">
        <f>C71*D71*E71</f>
        <v>0.101190077352</v>
      </c>
    </row>
    <row r="72" spans="1:6" ht="409.6">
      <c r="A72" s="17" t="s">
        <v>83</v>
      </c>
      <c r="B72" s="18" t="s">
        <v>12</v>
      </c>
      <c r="C72" s="19">
        <v>9.7299999999999998E-2</v>
      </c>
      <c r="D72" s="20">
        <v>1.04</v>
      </c>
      <c r="E72" s="20">
        <v>0.99998100000000001</v>
      </c>
      <c r="F72" s="21">
        <f>C72*D72*E72</f>
        <v>0.101190077352</v>
      </c>
    </row>
    <row r="73" spans="1:6" ht="409.6">
      <c r="A73" s="17" t="s">
        <v>84</v>
      </c>
      <c r="B73" s="18" t="s">
        <v>12</v>
      </c>
      <c r="C73" s="19">
        <v>5.79E-3</v>
      </c>
      <c r="D73" s="20">
        <v>1.04</v>
      </c>
      <c r="E73" s="20">
        <v>0.99998100000000001</v>
      </c>
      <c r="F73" s="21">
        <f>C73*D73*E73</f>
        <v>6.0214855895999999E-3</v>
      </c>
    </row>
    <row r="74" spans="1:6" ht="193.2">
      <c r="A74" s="14" t="s">
        <v>85</v>
      </c>
      <c r="B74" s="15"/>
      <c r="C74" s="16"/>
      <c r="D74" s="22"/>
      <c r="E74" s="10"/>
      <c r="F74" s="10"/>
    </row>
    <row r="75" spans="1:6" ht="96.6">
      <c r="A75" s="17" t="s">
        <v>86</v>
      </c>
      <c r="B75" s="18" t="s">
        <v>18</v>
      </c>
      <c r="C75" s="19">
        <v>9.5299999999999996E-2</v>
      </c>
      <c r="D75" s="20">
        <v>1.04</v>
      </c>
      <c r="E75" s="20">
        <v>0.99998100000000001</v>
      </c>
      <c r="F75" s="21">
        <f t="shared" ref="F75:F82" si="0">C75*D75*E75</f>
        <v>9.9110116872000012E-2</v>
      </c>
    </row>
    <row r="76" spans="1:6" ht="234.6">
      <c r="A76" s="17" t="s">
        <v>87</v>
      </c>
      <c r="B76" s="18" t="s">
        <v>16</v>
      </c>
      <c r="C76" s="19">
        <v>4.4999999999999997E-3</v>
      </c>
      <c r="D76" s="20">
        <v>1.04</v>
      </c>
      <c r="E76" s="20">
        <v>0.99998100000000001</v>
      </c>
      <c r="F76" s="21">
        <f t="shared" si="0"/>
        <v>4.6799110799999998E-3</v>
      </c>
    </row>
    <row r="77" spans="1:6" ht="409.6">
      <c r="A77" s="17" t="s">
        <v>88</v>
      </c>
      <c r="B77" s="18" t="s">
        <v>12</v>
      </c>
      <c r="C77" s="19">
        <v>3.125E-2</v>
      </c>
      <c r="D77" s="20">
        <v>1.04</v>
      </c>
      <c r="E77" s="20">
        <v>0.99998100000000001</v>
      </c>
      <c r="F77" s="21">
        <f t="shared" si="0"/>
        <v>3.24993825E-2</v>
      </c>
    </row>
    <row r="78" spans="1:6" ht="409.6">
      <c r="A78" s="17" t="s">
        <v>89</v>
      </c>
      <c r="B78" s="18" t="s">
        <v>12</v>
      </c>
      <c r="C78" s="19">
        <v>0.113</v>
      </c>
      <c r="D78" s="20">
        <v>1.04</v>
      </c>
      <c r="E78" s="20">
        <v>0.99998100000000001</v>
      </c>
      <c r="F78" s="21">
        <f t="shared" si="0"/>
        <v>0.11751776712000002</v>
      </c>
    </row>
    <row r="79" spans="1:6" ht="234.6">
      <c r="A79" s="17" t="s">
        <v>90</v>
      </c>
      <c r="B79" s="18" t="s">
        <v>91</v>
      </c>
      <c r="C79" s="19">
        <v>4.5799999999999999E-3</v>
      </c>
      <c r="D79" s="20">
        <v>1.04</v>
      </c>
      <c r="E79" s="20">
        <v>0.99998100000000001</v>
      </c>
      <c r="F79" s="21">
        <f t="shared" si="0"/>
        <v>4.7631094992000005E-3</v>
      </c>
    </row>
    <row r="80" spans="1:6" ht="409.6">
      <c r="A80" s="17" t="s">
        <v>92</v>
      </c>
      <c r="B80" s="18" t="s">
        <v>93</v>
      </c>
      <c r="C80" s="19">
        <v>1.915E-2</v>
      </c>
      <c r="D80" s="20">
        <v>1.04</v>
      </c>
      <c r="E80" s="20">
        <v>0.99998100000000001</v>
      </c>
      <c r="F80" s="21">
        <f t="shared" si="0"/>
        <v>1.9915621596000001E-2</v>
      </c>
    </row>
    <row r="81" spans="1:6" ht="289.8">
      <c r="A81" s="17" t="s">
        <v>94</v>
      </c>
      <c r="B81" s="18" t="s">
        <v>18</v>
      </c>
      <c r="C81" s="19">
        <v>7.4149999999999994E-2</v>
      </c>
      <c r="D81" s="20">
        <v>1.04</v>
      </c>
      <c r="E81" s="20">
        <v>0.99998100000000001</v>
      </c>
      <c r="F81" s="21">
        <f t="shared" si="0"/>
        <v>7.7114534795999987E-2</v>
      </c>
    </row>
    <row r="82" spans="1:6" ht="151.80000000000001">
      <c r="A82" s="17" t="s">
        <v>95</v>
      </c>
      <c r="B82" s="18" t="s">
        <v>91</v>
      </c>
      <c r="C82" s="19">
        <v>5.0999999999999997E-2</v>
      </c>
      <c r="D82" s="20">
        <v>1.04</v>
      </c>
      <c r="E82" s="20">
        <v>0.99998100000000001</v>
      </c>
      <c r="F82" s="21">
        <f t="shared" si="0"/>
        <v>5.3038992239999999E-2</v>
      </c>
    </row>
    <row r="83" spans="1:6" ht="193.2">
      <c r="A83" s="14" t="s">
        <v>96</v>
      </c>
      <c r="B83" s="15"/>
      <c r="C83" s="16"/>
      <c r="D83" s="22"/>
      <c r="E83" s="10"/>
      <c r="F83" s="10"/>
    </row>
    <row r="84" spans="1:6" ht="276">
      <c r="A84" s="45" t="s">
        <v>97</v>
      </c>
      <c r="B84" s="18" t="s">
        <v>12</v>
      </c>
      <c r="C84" s="19">
        <v>0.03</v>
      </c>
      <c r="D84" s="20">
        <v>1.04</v>
      </c>
      <c r="E84" s="20">
        <v>0.99998100000000001</v>
      </c>
      <c r="F84" s="21">
        <f>C84*D84*E84</f>
        <v>3.1199407199999998E-2</v>
      </c>
    </row>
    <row r="85" spans="1:6" ht="409.6">
      <c r="A85" s="17" t="s">
        <v>98</v>
      </c>
      <c r="B85" s="18" t="s">
        <v>12</v>
      </c>
      <c r="C85" s="19">
        <v>5.2999999999999999E-2</v>
      </c>
      <c r="D85" s="20">
        <v>1.04</v>
      </c>
      <c r="E85" s="20">
        <v>0.99998100000000001</v>
      </c>
      <c r="F85" s="21">
        <f>C85*D85*E85</f>
        <v>5.5118952720000003E-2</v>
      </c>
    </row>
    <row r="86" spans="1:6" ht="358.8">
      <c r="A86" s="17" t="s">
        <v>99</v>
      </c>
      <c r="B86" s="18" t="s">
        <v>12</v>
      </c>
      <c r="C86" s="19">
        <v>2.8299999999999999E-2</v>
      </c>
      <c r="D86" s="20">
        <v>1.04</v>
      </c>
      <c r="E86" s="20">
        <v>0.99998100000000001</v>
      </c>
      <c r="F86" s="21">
        <f>C86*D86*E86</f>
        <v>2.9431440792E-2</v>
      </c>
    </row>
    <row r="87" spans="1:6" ht="409.6">
      <c r="A87" s="17" t="s">
        <v>100</v>
      </c>
      <c r="B87" s="18" t="s">
        <v>12</v>
      </c>
      <c r="C87" s="19">
        <v>5.1000000000000004E-3</v>
      </c>
      <c r="D87" s="20">
        <v>1.04</v>
      </c>
      <c r="E87" s="20">
        <v>0.99998100000000001</v>
      </c>
      <c r="F87" s="21">
        <f>C87*D87*E87</f>
        <v>5.3038992240000008E-3</v>
      </c>
    </row>
    <row r="88" spans="1:6" ht="345">
      <c r="A88" s="17" t="s">
        <v>101</v>
      </c>
      <c r="B88" s="18" t="s">
        <v>12</v>
      </c>
      <c r="C88" s="19">
        <v>7.6E-3</v>
      </c>
      <c r="D88" s="20">
        <v>1.04</v>
      </c>
      <c r="E88" s="20">
        <v>0.99998100000000001</v>
      </c>
      <c r="F88" s="21">
        <f>C88*D88*E88</f>
        <v>7.9038498239999994E-3</v>
      </c>
    </row>
    <row r="89" spans="1:6" ht="193.2">
      <c r="A89" s="14" t="s">
        <v>102</v>
      </c>
      <c r="B89" s="15"/>
      <c r="C89" s="16"/>
      <c r="D89" s="22"/>
      <c r="E89" s="10"/>
      <c r="F89" s="10"/>
    </row>
    <row r="90" spans="1:6" ht="386.4">
      <c r="A90" s="17" t="s">
        <v>103</v>
      </c>
      <c r="B90" s="18" t="s">
        <v>12</v>
      </c>
      <c r="C90" s="19">
        <v>0.14000000000000001</v>
      </c>
      <c r="D90" s="20">
        <v>1.04</v>
      </c>
      <c r="E90" s="20">
        <v>0.99998100000000001</v>
      </c>
      <c r="F90" s="21">
        <f>C90*D90*E90</f>
        <v>0.14559723360000001</v>
      </c>
    </row>
    <row r="91" spans="1:6" ht="262.2">
      <c r="A91" s="17" t="s">
        <v>104</v>
      </c>
      <c r="B91" s="18" t="s">
        <v>12</v>
      </c>
      <c r="C91" s="19">
        <v>1.575E-2</v>
      </c>
      <c r="D91" s="20">
        <v>1.04</v>
      </c>
      <c r="E91" s="20">
        <v>0.99998100000000001</v>
      </c>
      <c r="F91" s="21">
        <f>C91*D91*E91</f>
        <v>1.6379688780000002E-2</v>
      </c>
    </row>
    <row r="92" spans="1:6" ht="358.8">
      <c r="A92" s="17" t="s">
        <v>105</v>
      </c>
      <c r="B92" s="18" t="s">
        <v>21</v>
      </c>
      <c r="C92" s="19">
        <v>0.17</v>
      </c>
      <c r="D92" s="20">
        <v>1.04</v>
      </c>
      <c r="E92" s="20">
        <v>0.99998100000000001</v>
      </c>
      <c r="F92" s="21">
        <f>C92*D92*E92</f>
        <v>0.17679664080000002</v>
      </c>
    </row>
    <row r="93" spans="1:6" ht="207">
      <c r="A93" s="14" t="s">
        <v>106</v>
      </c>
      <c r="B93" s="15"/>
      <c r="C93" s="16"/>
      <c r="D93" s="22"/>
      <c r="E93" s="10"/>
      <c r="F93" s="10"/>
    </row>
    <row r="94" spans="1:6" ht="409.6">
      <c r="A94" s="17" t="s">
        <v>107</v>
      </c>
      <c r="B94" s="18" t="s">
        <v>35</v>
      </c>
      <c r="C94" s="19">
        <v>5.2999999999999998E-4</v>
      </c>
      <c r="D94" s="20">
        <v>1.04</v>
      </c>
      <c r="E94" s="20">
        <v>0.99998100000000001</v>
      </c>
      <c r="F94" s="21">
        <f>C94*D94*E94</f>
        <v>5.5118952719999991E-4</v>
      </c>
    </row>
    <row r="95" spans="1:6" ht="96.6">
      <c r="A95" s="17" t="s">
        <v>108</v>
      </c>
      <c r="B95" s="18" t="s">
        <v>35</v>
      </c>
      <c r="C95" s="19">
        <v>7.5000000000000002E-4</v>
      </c>
      <c r="D95" s="20">
        <v>1.04</v>
      </c>
      <c r="E95" s="20">
        <v>0.99998100000000001</v>
      </c>
      <c r="F95" s="21">
        <f>C95*D95*E95</f>
        <v>7.7998518000000011E-4</v>
      </c>
    </row>
    <row r="96" spans="1:6" ht="220.8">
      <c r="A96" s="14" t="s">
        <v>109</v>
      </c>
      <c r="B96" s="15"/>
      <c r="C96" s="16"/>
      <c r="D96" s="22"/>
      <c r="E96" s="10"/>
      <c r="F96" s="10"/>
    </row>
    <row r="97" spans="1:6" ht="110.4">
      <c r="A97" s="17" t="s">
        <v>110</v>
      </c>
      <c r="B97" s="18" t="s">
        <v>12</v>
      </c>
      <c r="C97" s="19">
        <v>4.6580000000000003E-2</v>
      </c>
      <c r="D97" s="20">
        <v>1.04</v>
      </c>
      <c r="E97" s="20">
        <v>0.99998100000000001</v>
      </c>
      <c r="F97" s="21">
        <f>C97*D97*E97</f>
        <v>4.8442279579200005E-2</v>
      </c>
    </row>
    <row r="98" spans="1:6" ht="276">
      <c r="A98" s="14" t="s">
        <v>111</v>
      </c>
      <c r="B98" s="15"/>
      <c r="C98" s="16"/>
      <c r="D98" s="22"/>
      <c r="E98" s="10"/>
      <c r="F98" s="10"/>
    </row>
    <row r="99" spans="1:6" ht="262.2">
      <c r="A99" s="17" t="s">
        <v>112</v>
      </c>
      <c r="B99" s="18" t="s">
        <v>12</v>
      </c>
      <c r="C99" s="19">
        <v>1.6750000000000001E-2</v>
      </c>
      <c r="D99" s="20">
        <v>1.04</v>
      </c>
      <c r="E99" s="20">
        <v>0.99998100000000001</v>
      </c>
      <c r="F99" s="21">
        <f>C99*D99*E99</f>
        <v>1.741966902E-2</v>
      </c>
    </row>
    <row r="100" spans="1:6" ht="331.2">
      <c r="A100" s="14" t="s">
        <v>113</v>
      </c>
      <c r="B100" s="15"/>
      <c r="C100" s="16"/>
      <c r="D100" s="22"/>
      <c r="E100" s="10"/>
      <c r="F100" s="10"/>
    </row>
    <row r="101" spans="1:6" ht="409.6">
      <c r="A101" s="17" t="s">
        <v>114</v>
      </c>
      <c r="B101" s="18" t="s">
        <v>18</v>
      </c>
      <c r="C101" s="19">
        <v>5.9180000000000003E-2</v>
      </c>
      <c r="D101" s="20">
        <v>1.04</v>
      </c>
      <c r="E101" s="20">
        <v>0.99998100000000001</v>
      </c>
      <c r="F101" s="21">
        <f>C101*D101*E101</f>
        <v>6.1546030603200005E-2</v>
      </c>
    </row>
    <row r="102" spans="1:6" ht="386.4">
      <c r="A102" s="11" t="s">
        <v>115</v>
      </c>
      <c r="B102" s="12"/>
      <c r="C102" s="13"/>
      <c r="D102" s="22"/>
      <c r="E102" s="10"/>
      <c r="F102" s="10"/>
    </row>
    <row r="103" spans="1:6" ht="165.6">
      <c r="A103" s="14" t="s">
        <v>116</v>
      </c>
      <c r="B103" s="15"/>
      <c r="C103" s="16"/>
      <c r="D103" s="22"/>
      <c r="E103" s="10"/>
      <c r="F103" s="10"/>
    </row>
    <row r="104" spans="1:6" ht="331.2">
      <c r="A104" s="17" t="s">
        <v>117</v>
      </c>
      <c r="B104" s="18" t="s">
        <v>118</v>
      </c>
      <c r="C104" s="21">
        <v>7.5000000000000002E-4</v>
      </c>
      <c r="D104" s="20">
        <v>1.04</v>
      </c>
      <c r="E104" s="20">
        <v>0.99998100000000001</v>
      </c>
      <c r="F104" s="21">
        <f>C104*D104*E104</f>
        <v>7.7998518000000011E-4</v>
      </c>
    </row>
    <row r="105" spans="1:6" ht="409.6">
      <c r="A105" s="17" t="s">
        <v>119</v>
      </c>
      <c r="B105" s="18" t="s">
        <v>21</v>
      </c>
      <c r="C105" s="21">
        <v>0.53700000000000003</v>
      </c>
      <c r="D105" s="20">
        <v>1.04</v>
      </c>
      <c r="E105" s="20">
        <v>0.99998100000000001</v>
      </c>
      <c r="F105" s="21">
        <f>C105*D105*E105</f>
        <v>0.55846938888000008</v>
      </c>
    </row>
    <row r="106" spans="1:6" ht="289.8">
      <c r="A106" s="17" t="s">
        <v>120</v>
      </c>
      <c r="B106" s="18" t="s">
        <v>12</v>
      </c>
      <c r="C106" s="21">
        <v>7.6499999999999997E-3</v>
      </c>
      <c r="D106" s="20">
        <v>1.04</v>
      </c>
      <c r="E106" s="20">
        <v>0.99998100000000001</v>
      </c>
      <c r="F106" s="21">
        <f>C106*D106*E106</f>
        <v>7.9558488359999999E-3</v>
      </c>
    </row>
    <row r="107" spans="1:6" ht="234.6">
      <c r="A107" s="14" t="s">
        <v>121</v>
      </c>
      <c r="B107" s="15"/>
      <c r="C107" s="16"/>
      <c r="D107" s="22"/>
      <c r="E107" s="10"/>
      <c r="F107" s="10"/>
    </row>
    <row r="108" spans="1:6" ht="220.8">
      <c r="A108" s="17" t="s">
        <v>122</v>
      </c>
      <c r="B108" s="18" t="s">
        <v>123</v>
      </c>
      <c r="C108" s="21">
        <v>8.3999999999999995E-3</v>
      </c>
      <c r="D108" s="20">
        <v>1.04</v>
      </c>
      <c r="E108" s="20">
        <v>0.99998100000000001</v>
      </c>
      <c r="F108" s="21">
        <f>C108*D108*E108</f>
        <v>8.7358340159999995E-3</v>
      </c>
    </row>
    <row r="109" spans="1:6" ht="386.4">
      <c r="A109" s="17" t="s">
        <v>124</v>
      </c>
      <c r="B109" s="18" t="s">
        <v>123</v>
      </c>
      <c r="C109" s="21">
        <v>1.0880000000000001E-2</v>
      </c>
      <c r="D109" s="20">
        <v>1.04</v>
      </c>
      <c r="E109" s="20">
        <v>0.99998100000000001</v>
      </c>
      <c r="F109" s="21">
        <f>C109*D109*E109</f>
        <v>1.1314985011200001E-2</v>
      </c>
    </row>
    <row r="110" spans="1:6" ht="96.6">
      <c r="A110" s="17" t="s">
        <v>125</v>
      </c>
      <c r="B110" s="18" t="s">
        <v>123</v>
      </c>
      <c r="C110" s="21">
        <v>0.28333000000000003</v>
      </c>
      <c r="D110" s="20">
        <v>1.04</v>
      </c>
      <c r="E110" s="20">
        <v>0.99998100000000001</v>
      </c>
      <c r="F110" s="21">
        <f>C110*D110*E110</f>
        <v>0.2946576013992</v>
      </c>
    </row>
    <row r="111" spans="1:6" ht="96.6">
      <c r="A111" s="17" t="s">
        <v>126</v>
      </c>
      <c r="B111" s="18" t="s">
        <v>123</v>
      </c>
      <c r="C111" s="21">
        <v>1.6799999999999999E-2</v>
      </c>
      <c r="D111" s="20">
        <v>1.04</v>
      </c>
      <c r="E111" s="20">
        <v>0.99998100000000001</v>
      </c>
      <c r="F111" s="21">
        <f>C111*D111*E111</f>
        <v>1.7471668031999999E-2</v>
      </c>
    </row>
    <row r="112" spans="1:6" ht="289.8">
      <c r="A112" s="14" t="s">
        <v>127</v>
      </c>
      <c r="B112" s="15"/>
      <c r="C112" s="16"/>
      <c r="D112" s="22"/>
      <c r="E112" s="10"/>
      <c r="F112" s="10"/>
    </row>
    <row r="113" spans="1:6" ht="386.4">
      <c r="A113" s="17" t="s">
        <v>128</v>
      </c>
      <c r="B113" s="18" t="s">
        <v>18</v>
      </c>
      <c r="C113" s="21">
        <v>0.11708</v>
      </c>
      <c r="D113" s="20">
        <v>1.04</v>
      </c>
      <c r="E113" s="20">
        <v>0.99998100000000001</v>
      </c>
      <c r="F113" s="21">
        <f>C113*D113*E113</f>
        <v>0.1217608864992</v>
      </c>
    </row>
    <row r="114" spans="1:6" ht="409.6">
      <c r="A114" s="17" t="s">
        <v>129</v>
      </c>
      <c r="B114" s="18" t="s">
        <v>21</v>
      </c>
      <c r="C114" s="21">
        <v>0.11113000000000001</v>
      </c>
      <c r="D114" s="20">
        <v>1.04</v>
      </c>
      <c r="E114" s="20">
        <v>0.99998100000000001</v>
      </c>
      <c r="F114" s="21">
        <f>C114*D114*E114</f>
        <v>0.11557300407120001</v>
      </c>
    </row>
    <row r="115" spans="1:6" ht="248.4">
      <c r="A115" s="17" t="s">
        <v>130</v>
      </c>
      <c r="B115" s="18" t="s">
        <v>123</v>
      </c>
      <c r="C115" s="21">
        <v>9.35E-2</v>
      </c>
      <c r="D115" s="20">
        <v>1.04</v>
      </c>
      <c r="E115" s="20">
        <v>0.99998100000000001</v>
      </c>
      <c r="F115" s="21">
        <f>C115*D115*E115</f>
        <v>9.7238152440000003E-2</v>
      </c>
    </row>
    <row r="116" spans="1:6" ht="207">
      <c r="A116" s="17" t="s">
        <v>131</v>
      </c>
      <c r="B116" s="18" t="s">
        <v>123</v>
      </c>
      <c r="C116" s="21">
        <v>0.1193</v>
      </c>
      <c r="D116" s="20">
        <v>1.04</v>
      </c>
      <c r="E116" s="20">
        <v>0.99998100000000001</v>
      </c>
      <c r="F116" s="21">
        <f>C116*D116*E116</f>
        <v>0.124069642632</v>
      </c>
    </row>
    <row r="117" spans="1:6" ht="345">
      <c r="A117" s="14" t="s">
        <v>132</v>
      </c>
      <c r="B117" s="15"/>
      <c r="C117" s="16"/>
      <c r="D117" s="22"/>
      <c r="E117" s="10"/>
      <c r="F117" s="10"/>
    </row>
    <row r="118" spans="1:6" ht="409.6">
      <c r="A118" s="17" t="s">
        <v>133</v>
      </c>
      <c r="B118" s="18" t="s">
        <v>134</v>
      </c>
      <c r="C118" s="21">
        <v>0.31574999999999998</v>
      </c>
      <c r="D118" s="20">
        <v>1.04</v>
      </c>
      <c r="E118" s="20">
        <v>0.99998100000000001</v>
      </c>
      <c r="F118" s="21">
        <f>C118*D118*E118</f>
        <v>0.32837376078000002</v>
      </c>
    </row>
    <row r="119" spans="1:6" ht="409.6">
      <c r="A119" s="17" t="s">
        <v>135</v>
      </c>
      <c r="B119" s="18" t="s">
        <v>21</v>
      </c>
      <c r="C119" s="21">
        <v>5.7579999999999999E-2</v>
      </c>
      <c r="D119" s="20">
        <v>1.04</v>
      </c>
      <c r="E119" s="20">
        <v>0.99998100000000001</v>
      </c>
      <c r="F119" s="21">
        <f>C119*D119*E119</f>
        <v>5.9882062219200005E-2</v>
      </c>
    </row>
    <row r="120" spans="1:6" ht="262.2">
      <c r="A120" s="17" t="s">
        <v>136</v>
      </c>
      <c r="B120" s="18" t="s">
        <v>123</v>
      </c>
      <c r="C120" s="21">
        <v>3.1850000000000003E-2</v>
      </c>
      <c r="D120" s="20">
        <v>1.04</v>
      </c>
      <c r="E120" s="20">
        <v>0.99998100000000001</v>
      </c>
      <c r="F120" s="21">
        <f>C120*D120*E120</f>
        <v>3.3123370644000005E-2</v>
      </c>
    </row>
    <row r="121" spans="1:6" ht="138">
      <c r="A121" s="17" t="s">
        <v>137</v>
      </c>
      <c r="B121" s="18" t="s">
        <v>18</v>
      </c>
      <c r="C121" s="21">
        <v>1153</v>
      </c>
      <c r="D121" s="20"/>
      <c r="E121" s="20"/>
      <c r="F121" s="46">
        <v>1153</v>
      </c>
    </row>
    <row r="122" spans="1:6" ht="124.2">
      <c r="A122" s="17" t="s">
        <v>138</v>
      </c>
      <c r="B122" s="18" t="s">
        <v>18</v>
      </c>
      <c r="C122" s="21">
        <v>344</v>
      </c>
      <c r="D122" s="20"/>
      <c r="E122" s="20"/>
      <c r="F122" s="46">
        <v>344</v>
      </c>
    </row>
    <row r="123" spans="1:6" ht="289.8">
      <c r="A123" s="17" t="s">
        <v>139</v>
      </c>
      <c r="B123" s="18" t="s">
        <v>35</v>
      </c>
      <c r="C123" s="21">
        <v>1.58E-3</v>
      </c>
      <c r="D123" s="20">
        <v>1.04</v>
      </c>
      <c r="E123" s="20">
        <v>0.99998100000000001</v>
      </c>
      <c r="F123" s="21">
        <f>C123*D123*E123</f>
        <v>1.6431687792000001E-3</v>
      </c>
    </row>
    <row r="124" spans="1:6" ht="220.8">
      <c r="A124" s="17" t="s">
        <v>140</v>
      </c>
      <c r="B124" s="18" t="s">
        <v>21</v>
      </c>
      <c r="C124" s="21">
        <v>5.0380000000000001E-2</v>
      </c>
      <c r="D124" s="20">
        <v>1.04</v>
      </c>
      <c r="E124" s="20">
        <v>0.99998100000000001</v>
      </c>
      <c r="F124" s="21">
        <f>C124*D124*E124</f>
        <v>5.2394204491200004E-2</v>
      </c>
    </row>
    <row r="125" spans="1:6" ht="110.4">
      <c r="A125" s="17" t="s">
        <v>141</v>
      </c>
      <c r="B125" s="18" t="s">
        <v>123</v>
      </c>
      <c r="C125" s="21">
        <v>7.4999999999999997E-3</v>
      </c>
      <c r="D125" s="20">
        <v>1.04</v>
      </c>
      <c r="E125" s="20">
        <v>0.99998100000000001</v>
      </c>
      <c r="F125" s="21">
        <f>C125*D125*E125</f>
        <v>7.7998517999999994E-3</v>
      </c>
    </row>
    <row r="126" spans="1:6" ht="276">
      <c r="A126" s="17" t="s">
        <v>142</v>
      </c>
      <c r="B126" s="18" t="s">
        <v>12</v>
      </c>
      <c r="C126" s="21">
        <v>0.83348</v>
      </c>
      <c r="D126" s="20">
        <v>1.04</v>
      </c>
      <c r="E126" s="20">
        <v>0.99998100000000001</v>
      </c>
      <c r="F126" s="21">
        <f>C126*D126*E126</f>
        <v>0.86680273043520006</v>
      </c>
    </row>
    <row r="127" spans="1:6" ht="179.4">
      <c r="A127" s="17" t="s">
        <v>143</v>
      </c>
      <c r="B127" s="18" t="s">
        <v>123</v>
      </c>
      <c r="C127" s="21">
        <v>9.2399999999999999E-3</v>
      </c>
      <c r="D127" s="20">
        <v>1.04</v>
      </c>
      <c r="E127" s="20">
        <v>0.99998100000000001</v>
      </c>
      <c r="F127" s="21">
        <f>C127*D127*E127</f>
        <v>9.6094174176000018E-3</v>
      </c>
    </row>
    <row r="128" spans="1:6" ht="317.39999999999998">
      <c r="A128" s="14" t="s">
        <v>144</v>
      </c>
      <c r="B128" s="15"/>
      <c r="C128" s="16"/>
      <c r="D128" s="22"/>
      <c r="E128" s="10"/>
      <c r="F128" s="10"/>
    </row>
    <row r="129" spans="1:6" ht="317.39999999999998">
      <c r="A129" s="17" t="s">
        <v>145</v>
      </c>
      <c r="B129" s="18" t="s">
        <v>123</v>
      </c>
      <c r="C129" s="21">
        <v>9.7500000000000003E-2</v>
      </c>
      <c r="D129" s="20">
        <v>1.04</v>
      </c>
      <c r="E129" s="20">
        <v>0.99998100000000001</v>
      </c>
      <c r="F129" s="21">
        <f>C129*D129*E129</f>
        <v>0.10139807340000001</v>
      </c>
    </row>
    <row r="130" spans="1:6" ht="124.2">
      <c r="A130" s="17" t="s">
        <v>146</v>
      </c>
      <c r="B130" s="18" t="s">
        <v>123</v>
      </c>
      <c r="C130" s="21">
        <v>3.5900000000000001E-2</v>
      </c>
      <c r="D130" s="20">
        <v>1.04</v>
      </c>
      <c r="E130" s="20">
        <v>0.99998100000000001</v>
      </c>
      <c r="F130" s="21">
        <f>C130*D130*E130</f>
        <v>3.7335290616000001E-2</v>
      </c>
    </row>
    <row r="131" spans="1:6" ht="110.4">
      <c r="A131" s="17" t="s">
        <v>147</v>
      </c>
      <c r="B131" s="18" t="s">
        <v>123</v>
      </c>
      <c r="C131" s="21">
        <v>3.7929999999999998E-2</v>
      </c>
      <c r="D131" s="20">
        <v>1.04</v>
      </c>
      <c r="E131" s="20">
        <v>0.99998100000000001</v>
      </c>
      <c r="F131" s="21">
        <f>C131*D131*E131</f>
        <v>3.9446450503200003E-2</v>
      </c>
    </row>
    <row r="132" spans="1:6" ht="220.8">
      <c r="A132" s="17" t="s">
        <v>148</v>
      </c>
      <c r="B132" s="18" t="s">
        <v>123</v>
      </c>
      <c r="C132" s="21">
        <v>0.13789999999999999</v>
      </c>
      <c r="D132" s="20">
        <v>1.04</v>
      </c>
      <c r="E132" s="20">
        <v>0.99998100000000001</v>
      </c>
      <c r="F132" s="21">
        <f>C132*D132*E132</f>
        <v>0.14341327509599999</v>
      </c>
    </row>
    <row r="133" spans="1:6" ht="303.60000000000002">
      <c r="A133" s="14" t="s">
        <v>149</v>
      </c>
      <c r="B133" s="15"/>
      <c r="C133" s="16"/>
      <c r="D133" s="22"/>
      <c r="E133" s="10"/>
      <c r="F133" s="10"/>
    </row>
    <row r="134" spans="1:6" ht="409.6">
      <c r="A134" s="17" t="s">
        <v>150</v>
      </c>
      <c r="B134" s="18" t="s">
        <v>151</v>
      </c>
      <c r="C134" s="21">
        <v>9.2249999999999999E-2</v>
      </c>
      <c r="D134" s="20">
        <v>1.04</v>
      </c>
      <c r="E134" s="20">
        <v>0.99998100000000001</v>
      </c>
      <c r="F134" s="21">
        <f>C134*D134*E134</f>
        <v>9.5938177139999997E-2</v>
      </c>
    </row>
    <row r="135" spans="1:6" ht="193.2">
      <c r="A135" s="17" t="s">
        <v>152</v>
      </c>
      <c r="B135" s="18" t="s">
        <v>123</v>
      </c>
      <c r="C135" s="21">
        <v>6.7499999999999999E-3</v>
      </c>
      <c r="D135" s="20">
        <v>1.04</v>
      </c>
      <c r="E135" s="20">
        <v>0.99998100000000001</v>
      </c>
      <c r="F135" s="21">
        <f>C135*D135*E135</f>
        <v>7.0198666200000006E-3</v>
      </c>
    </row>
    <row r="136" spans="1:6" ht="248.4">
      <c r="A136" s="14" t="s">
        <v>153</v>
      </c>
      <c r="B136" s="15"/>
      <c r="C136" s="16"/>
      <c r="D136" s="22"/>
      <c r="E136" s="10"/>
      <c r="F136" s="10"/>
    </row>
    <row r="137" spans="1:6" ht="409.6">
      <c r="A137" s="45" t="s">
        <v>154</v>
      </c>
      <c r="B137" s="18" t="s">
        <v>155</v>
      </c>
      <c r="C137" s="21">
        <v>0.13</v>
      </c>
      <c r="D137" s="47">
        <v>3.54</v>
      </c>
      <c r="E137" s="47">
        <v>0.99998100000000001</v>
      </c>
      <c r="F137" s="46">
        <f>C137*D137*E137</f>
        <v>0.46019125620000001</v>
      </c>
    </row>
    <row r="138" spans="1:6" ht="179.4">
      <c r="A138" s="11" t="s">
        <v>156</v>
      </c>
      <c r="B138" s="12"/>
      <c r="C138" s="13"/>
      <c r="D138" s="22"/>
      <c r="E138" s="10"/>
      <c r="F138" s="10"/>
    </row>
    <row r="139" spans="1:6" ht="220.8">
      <c r="A139" s="14" t="s">
        <v>157</v>
      </c>
      <c r="B139" s="15"/>
      <c r="C139" s="16"/>
      <c r="D139" s="22"/>
      <c r="E139" s="10"/>
      <c r="F139" s="10"/>
    </row>
    <row r="140" spans="1:6" ht="409.6">
      <c r="A140" s="17" t="s">
        <v>158</v>
      </c>
      <c r="B140" s="18" t="s">
        <v>159</v>
      </c>
      <c r="C140" s="48">
        <v>1.43</v>
      </c>
      <c r="D140" s="20">
        <v>1.04</v>
      </c>
      <c r="E140" s="20">
        <v>0.99998100000000001</v>
      </c>
      <c r="F140" s="21">
        <f>C140*D140*E140</f>
        <v>1.4871717432</v>
      </c>
    </row>
    <row r="141" spans="1:6" ht="41.4">
      <c r="A141" s="17" t="s">
        <v>160</v>
      </c>
      <c r="B141" s="18" t="s">
        <v>35</v>
      </c>
      <c r="C141" s="48">
        <v>7.5799999999999999E-3</v>
      </c>
      <c r="D141" s="20">
        <v>1.04</v>
      </c>
      <c r="E141" s="20">
        <v>0.99998100000000001</v>
      </c>
      <c r="F141" s="21">
        <f>C141*D141*E141</f>
        <v>7.8830502191999993E-3</v>
      </c>
    </row>
    <row r="142" spans="1:6" ht="409.6">
      <c r="A142" s="17" t="s">
        <v>161</v>
      </c>
      <c r="B142" s="18" t="s">
        <v>162</v>
      </c>
      <c r="C142" s="21">
        <v>6.1800000000000001E-2</v>
      </c>
      <c r="D142" s="20">
        <v>1.04</v>
      </c>
      <c r="E142" s="20">
        <v>0.99998100000000001</v>
      </c>
      <c r="F142" s="21">
        <f>C142*D142*E142</f>
        <v>6.4270778832000011E-2</v>
      </c>
    </row>
    <row r="143" spans="1:6" ht="409.6">
      <c r="A143" s="14" t="s">
        <v>163</v>
      </c>
      <c r="B143" s="15"/>
      <c r="C143" s="16"/>
      <c r="D143" s="22"/>
      <c r="E143" s="10"/>
      <c r="F143" s="10"/>
    </row>
    <row r="144" spans="1:6" ht="220.8">
      <c r="A144" s="17" t="s">
        <v>164</v>
      </c>
      <c r="B144" s="18" t="s">
        <v>165</v>
      </c>
      <c r="C144" s="21">
        <v>4.5600000000000002E-2</v>
      </c>
      <c r="D144" s="20">
        <v>1.04</v>
      </c>
      <c r="E144" s="20">
        <v>0.99998100000000001</v>
      </c>
      <c r="F144" s="21">
        <f t="shared" ref="F144:F149" si="1">C144*D144*E144</f>
        <v>4.7423098944E-2</v>
      </c>
    </row>
    <row r="145" spans="1:6" ht="179.4">
      <c r="A145" s="17" t="s">
        <v>166</v>
      </c>
      <c r="B145" s="18" t="s">
        <v>165</v>
      </c>
      <c r="C145" s="21">
        <v>1.1499999999999999</v>
      </c>
      <c r="D145" s="20">
        <v>1.04</v>
      </c>
      <c r="E145" s="20">
        <v>0.99998100000000001</v>
      </c>
      <c r="F145" s="21">
        <f t="shared" si="1"/>
        <v>1.195977276</v>
      </c>
    </row>
    <row r="146" spans="1:6" ht="303.60000000000002">
      <c r="A146" s="17" t="s">
        <v>167</v>
      </c>
      <c r="B146" s="18" t="s">
        <v>165</v>
      </c>
      <c r="C146" s="21">
        <v>0.23536000000000001</v>
      </c>
      <c r="D146" s="20">
        <v>1.04</v>
      </c>
      <c r="E146" s="20">
        <v>0.99998100000000001</v>
      </c>
      <c r="F146" s="21">
        <f t="shared" si="1"/>
        <v>0.24476974928640002</v>
      </c>
    </row>
    <row r="147" spans="1:6" ht="110.4">
      <c r="A147" s="17" t="s">
        <v>168</v>
      </c>
      <c r="B147" s="18" t="s">
        <v>165</v>
      </c>
      <c r="C147" s="21">
        <v>0.22470000000000001</v>
      </c>
      <c r="D147" s="20">
        <v>1.04</v>
      </c>
      <c r="E147" s="20">
        <v>0.99998100000000001</v>
      </c>
      <c r="F147" s="21">
        <f t="shared" si="1"/>
        <v>0.233683559928</v>
      </c>
    </row>
    <row r="148" spans="1:6" ht="234.6">
      <c r="A148" s="17" t="s">
        <v>169</v>
      </c>
      <c r="B148" s="18" t="s">
        <v>170</v>
      </c>
      <c r="C148" s="21">
        <v>7.2999999999999995E-2</v>
      </c>
      <c r="D148" s="20">
        <v>1.04</v>
      </c>
      <c r="E148" s="20">
        <v>0.99998100000000001</v>
      </c>
      <c r="F148" s="21">
        <f t="shared" si="1"/>
        <v>7.5918557519999999E-2</v>
      </c>
    </row>
    <row r="149" spans="1:6" ht="110.4">
      <c r="A149" s="17" t="s">
        <v>171</v>
      </c>
      <c r="B149" s="18" t="s">
        <v>170</v>
      </c>
      <c r="C149" s="21">
        <v>0.39</v>
      </c>
      <c r="D149" s="20">
        <v>1.04</v>
      </c>
      <c r="E149" s="20">
        <v>0.99998100000000001</v>
      </c>
      <c r="F149" s="21">
        <f t="shared" si="1"/>
        <v>0.40559229360000004</v>
      </c>
    </row>
    <row r="150" spans="1:6" ht="165.6">
      <c r="A150" s="14" t="s">
        <v>172</v>
      </c>
      <c r="B150" s="15"/>
      <c r="C150" s="16"/>
      <c r="D150" s="22"/>
      <c r="E150" s="10"/>
      <c r="F150" s="10"/>
    </row>
    <row r="151" spans="1:6" ht="110.4">
      <c r="A151" s="17" t="s">
        <v>173</v>
      </c>
      <c r="B151" s="18" t="s">
        <v>174</v>
      </c>
      <c r="C151" s="21">
        <v>0.84292999999999996</v>
      </c>
      <c r="D151" s="20">
        <v>1.04</v>
      </c>
      <c r="E151" s="20">
        <v>0.99998100000000001</v>
      </c>
      <c r="F151" s="21">
        <f>C151*D151*E151</f>
        <v>0.87663054370319993</v>
      </c>
    </row>
    <row r="152" spans="1:6" ht="234.6">
      <c r="A152" s="17" t="s">
        <v>175</v>
      </c>
      <c r="B152" s="18" t="s">
        <v>176</v>
      </c>
      <c r="C152" s="21">
        <v>0.26902999999999999</v>
      </c>
      <c r="D152" s="20">
        <v>1.04</v>
      </c>
      <c r="E152" s="20">
        <v>0.99998100000000001</v>
      </c>
      <c r="F152" s="21">
        <f>C152*D152*E152</f>
        <v>0.2797858839672</v>
      </c>
    </row>
    <row r="153" spans="1:6" ht="82.8">
      <c r="A153" s="17" t="s">
        <v>177</v>
      </c>
      <c r="B153" s="18" t="s">
        <v>178</v>
      </c>
      <c r="C153" s="21">
        <v>0.12</v>
      </c>
      <c r="D153" s="20">
        <v>1.04</v>
      </c>
      <c r="E153" s="20">
        <v>0.99998100000000001</v>
      </c>
      <c r="F153" s="21">
        <f>C153*D153*E153</f>
        <v>0.12479762879999999</v>
      </c>
    </row>
    <row r="154" spans="1:6" ht="110.4">
      <c r="A154" s="17" t="s">
        <v>179</v>
      </c>
      <c r="B154" s="18" t="s">
        <v>180</v>
      </c>
      <c r="C154" s="21">
        <v>0.28895999999999999</v>
      </c>
      <c r="D154" s="20">
        <v>1.04</v>
      </c>
      <c r="E154" s="20">
        <v>0.99998100000000001</v>
      </c>
      <c r="F154" s="21">
        <f>C154*D154*E154</f>
        <v>0.3005126901504</v>
      </c>
    </row>
    <row r="155" spans="1:6" ht="220.8">
      <c r="A155" s="14" t="s">
        <v>181</v>
      </c>
      <c r="B155" s="15"/>
      <c r="C155" s="16"/>
      <c r="D155" s="22"/>
      <c r="E155" s="10"/>
      <c r="F155" s="10"/>
    </row>
    <row r="156" spans="1:6" ht="193.2">
      <c r="A156" s="17" t="s">
        <v>182</v>
      </c>
      <c r="B156" s="18" t="s">
        <v>183</v>
      </c>
      <c r="C156" s="21">
        <v>1.78</v>
      </c>
      <c r="D156" s="47"/>
      <c r="E156" s="47"/>
      <c r="F156" s="46">
        <v>5.35</v>
      </c>
    </row>
    <row r="157" spans="1:6" ht="207">
      <c r="A157" s="17" t="s">
        <v>184</v>
      </c>
      <c r="B157" s="18" t="s">
        <v>118</v>
      </c>
      <c r="C157" s="21">
        <v>0.12</v>
      </c>
      <c r="D157" s="47"/>
      <c r="E157" s="47"/>
      <c r="F157" s="46">
        <v>0.12</v>
      </c>
    </row>
    <row r="158" spans="1:6" ht="372.6">
      <c r="A158" s="25" t="s">
        <v>185</v>
      </c>
      <c r="B158" s="49" t="s">
        <v>186</v>
      </c>
      <c r="C158" s="26">
        <v>0.2</v>
      </c>
      <c r="D158" s="20">
        <v>1.04</v>
      </c>
      <c r="E158" s="20">
        <v>0.99998100000000001</v>
      </c>
      <c r="F158" s="21">
        <f>C158*D158*E158</f>
        <v>0.20799604800000002</v>
      </c>
    </row>
    <row r="159" spans="1:6" ht="165.6">
      <c r="A159" s="17" t="s">
        <v>187</v>
      </c>
      <c r="B159" s="49" t="s">
        <v>186</v>
      </c>
      <c r="C159" s="21">
        <v>5.63</v>
      </c>
      <c r="D159" s="47"/>
      <c r="E159" s="47"/>
      <c r="F159" s="46"/>
    </row>
    <row r="160" spans="1:6" ht="124.2">
      <c r="A160" s="14" t="s">
        <v>188</v>
      </c>
      <c r="B160" s="15"/>
      <c r="C160" s="16"/>
      <c r="D160" s="22"/>
      <c r="E160" s="10"/>
      <c r="F160" s="10"/>
    </row>
    <row r="161" spans="1:6" ht="248.4">
      <c r="A161" s="50" t="s">
        <v>189</v>
      </c>
      <c r="B161" s="51" t="s">
        <v>12</v>
      </c>
      <c r="C161" s="52">
        <v>0.20066000000000001</v>
      </c>
      <c r="D161" s="20">
        <v>1.04</v>
      </c>
      <c r="E161" s="20">
        <v>0.99998100000000001</v>
      </c>
      <c r="F161" s="21">
        <f>C161*D161*E161</f>
        <v>0.20868243495840003</v>
      </c>
    </row>
    <row r="162" spans="1:6" ht="220.8">
      <c r="A162" s="14" t="s">
        <v>190</v>
      </c>
      <c r="B162" s="15"/>
      <c r="C162" s="16"/>
      <c r="D162" s="22"/>
      <c r="E162" s="10"/>
      <c r="F162" s="10"/>
    </row>
    <row r="163" spans="1:6" ht="386.4">
      <c r="A163" s="17" t="s">
        <v>191</v>
      </c>
      <c r="B163" s="18"/>
      <c r="C163" s="20">
        <v>2.21</v>
      </c>
      <c r="D163" s="20">
        <v>1.04</v>
      </c>
      <c r="E163" s="20">
        <v>0.99998100000000001</v>
      </c>
      <c r="F163" s="21">
        <f>C163*D163*E163</f>
        <v>2.2983563303999999</v>
      </c>
    </row>
    <row r="164" spans="1:6" ht="18">
      <c r="A164" s="27" t="s">
        <v>192</v>
      </c>
      <c r="B164" s="28"/>
      <c r="C164" s="29">
        <f>SUM(C54:C163)-C121-C122</f>
        <v>20.337270000000217</v>
      </c>
      <c r="D164" s="30"/>
      <c r="E164" s="30"/>
      <c r="F164" s="29">
        <f>SUM(F54:F163)-F121-F122</f>
        <v>19.114301553344603</v>
      </c>
    </row>
    <row r="165" spans="1:6" ht="126">
      <c r="A165" s="53" t="s">
        <v>193</v>
      </c>
      <c r="B165" s="54"/>
      <c r="C165" s="55">
        <v>3.17</v>
      </c>
      <c r="D165" s="20">
        <v>1.04</v>
      </c>
      <c r="E165" s="20">
        <v>0.99998100000000001</v>
      </c>
      <c r="F165" s="56">
        <f>C165*D165*E165</f>
        <v>3.2967373608000003</v>
      </c>
    </row>
  </sheetData>
  <mergeCells count="3">
    <mergeCell ref="A1:C1"/>
    <mergeCell ref="A4:C4"/>
    <mergeCell ref="A50:C5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2018-08-03T18:06:51Z</dcterms:modified>
</cp:coreProperties>
</file>